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codeName="{51196F13-6AD0-C1B8-E2B4-A1F9AE17003E}"/>
  <workbookPr codeName="ThisWorkbook"/>
  <mc:AlternateContent xmlns:mc="http://schemas.openxmlformats.org/markup-compatibility/2006">
    <mc:Choice Requires="x15">
      <x15ac:absPath xmlns:x15ac="http://schemas.microsoft.com/office/spreadsheetml/2010/11/ac" url="X:\CSM\PTCS Confidential\CSM Client Userguides\Product User guides\SI Registry\"/>
    </mc:Choice>
  </mc:AlternateContent>
  <xr:revisionPtr revIDLastSave="0" documentId="13_ncr:1_{1605DA2B-F519-4D94-BAD2-D4C0E275DF32}" xr6:coauthVersionLast="47" xr6:coauthVersionMax="47" xr10:uidLastSave="{00000000-0000-0000-0000-000000000000}"/>
  <bookViews>
    <workbookView xWindow="-110" yWindow="-110" windowWidth="19420" windowHeight="10420" tabRatio="686" activeTab="3" xr2:uid="{00000000-000D-0000-FFFF-FFFF00000000}"/>
  </bookViews>
  <sheets>
    <sheet name="TERMS" sheetId="11" r:id="rId1"/>
    <sheet name="General Information" sheetId="8" r:id="rId2"/>
    <sheet name="Version Updates" sheetId="14" r:id="rId3"/>
    <sheet name="Data Formats" sheetId="9" r:id="rId4"/>
    <sheet name="Criteria by Asset and Sub Asset" sheetId="13" r:id="rId5"/>
    <sheet name="Segmentation Criteria" sheetId="12" r:id="rId6"/>
    <sheet name="ISIN" sheetId="1" r:id="rId7"/>
    <sheet name="ISSUER" sheetId="2" r:id="rId8"/>
    <sheet name="COFIA" sheetId="3" r:id="rId9"/>
    <sheet name="EMEA_Asset &amp; Sub_Asset Vocab" sheetId="6" r:id="rId10"/>
    <sheet name="Bond Type Vocab" sheetId="10" r:id="rId11"/>
    <sheet name="DV Table" sheetId="7" r:id="rId12"/>
  </sheets>
  <definedNames>
    <definedName name="_xlnm._FilterDatabase" localSheetId="4" hidden="1">'Criteria by Asset and Sub Asset'!$A$2:$M$57</definedName>
    <definedName name="_xlnm._FilterDatabase" localSheetId="5" hidden="1">'Segmentation Criteria'!$A$1:$K$74</definedName>
    <definedName name="_Ref499908686" localSheetId="1">'General Information'!$A$31</definedName>
    <definedName name="_Ref500247020" localSheetId="1">'General Information'!$A$1</definedName>
    <definedName name="_Ref500273437" localSheetId="1">'General Information'!$A$22</definedName>
    <definedName name="_Toc500273807" localSheetId="1">'General Information'!$A$2</definedName>
    <definedName name="_Toc500273808" localSheetId="1">'General Information'!$A$13</definedName>
    <definedName name="_Toc500273815" localSheetId="1">'General Information'!$A$34</definedName>
    <definedName name="ALPHACOREX">ISIN!$I$3</definedName>
    <definedName name="BondType">'Bond Type Vocab'!$B$2:$B$7</definedName>
    <definedName name="CriteriaDVs">IF(INDEX('Segmentation Criteria'!$A:$IA,FindGranularityAttribute,3)="{Domain Value}",INDEX('Segmentation Criteria'!$A:$IA,FindGranularityAttribute,12):INDEX('Segmentation Criteria'!$A:$IA,FindGranularityAttribute,INDEX('Segmentation Criteria'!$A:$IA,FindGranularityAttribute,11)+11),"")</definedName>
    <definedName name="DV_AssetClasses">Table1[#Headers]</definedName>
    <definedName name="DV_Choices">Table1[]</definedName>
    <definedName name="DV_Col">INDEX(DV_Choices,,DV_Col_Num)</definedName>
    <definedName name="DV_Col_Num">MATCH(INDEX(COFIA!$I:$I,ROW()),DV_AssetClasses,0)</definedName>
    <definedName name="DV_SubAssetClasses2">INDEX(DV_Choices,1,DV_Col_Num):INDEX(DV_Choices,COUNTIF(DV_Col,"&gt;''"),DV_Col_Num)</definedName>
    <definedName name="FindGranularityAttribute">MATCH(VLOOKUP(CONCATENATE(COFIA!$I1,COFIA!$J1),'Criteria by Asset and Sub Asset'!$E:$M,3+COLUMN()-COLUMN(COFIA!$M1),FALSE),'Segmentation Criteria'!$A:$A,0)</definedName>
    <definedName name="StatusValues">'Data Formats'!$H$9:$I$9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1" i="13" l="1"/>
  <c r="E91" i="13"/>
  <c r="F90" i="13"/>
  <c r="E90" i="13"/>
  <c r="K28" i="12" l="1"/>
  <c r="I28" i="12"/>
  <c r="K26" i="12" l="1"/>
  <c r="F64" i="13" l="1"/>
  <c r="E89" i="13"/>
  <c r="E88" i="13"/>
  <c r="E87" i="13"/>
  <c r="E86" i="13"/>
  <c r="E85" i="13"/>
  <c r="E84" i="13"/>
  <c r="E83" i="13"/>
  <c r="E82" i="13"/>
  <c r="E81" i="13"/>
  <c r="E80" i="13"/>
  <c r="E79" i="13"/>
  <c r="E78" i="13"/>
  <c r="E77" i="13"/>
  <c r="E76" i="13"/>
  <c r="E75" i="13"/>
  <c r="E74" i="13"/>
  <c r="E73" i="13"/>
  <c r="E72" i="13"/>
  <c r="E71" i="13"/>
  <c r="E70" i="13"/>
  <c r="E69" i="13"/>
  <c r="E68" i="13"/>
  <c r="E67" i="13"/>
  <c r="E66" i="13"/>
  <c r="E65" i="13"/>
  <c r="E64" i="13"/>
  <c r="E63" i="13"/>
  <c r="E62" i="13"/>
  <c r="E61" i="13"/>
  <c r="E60" i="13"/>
  <c r="E59" i="13"/>
  <c r="E58"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3" i="13"/>
  <c r="F62" i="13"/>
  <c r="F61" i="13"/>
  <c r="F60" i="13"/>
  <c r="F59" i="13"/>
  <c r="F58" i="13"/>
  <c r="I3" i="12" l="1"/>
  <c r="I4" i="12"/>
  <c r="I5" i="12"/>
  <c r="I6" i="12"/>
  <c r="I7" i="12"/>
  <c r="I8" i="12"/>
  <c r="I9" i="12"/>
  <c r="I10" i="12"/>
  <c r="I11" i="12"/>
  <c r="I12" i="12"/>
  <c r="I13" i="12"/>
  <c r="I14" i="12"/>
  <c r="I15" i="12"/>
  <c r="I16" i="12"/>
  <c r="I17" i="12"/>
  <c r="I18" i="12"/>
  <c r="I19" i="12"/>
  <c r="I20" i="12"/>
  <c r="I21" i="12"/>
  <c r="I22" i="12"/>
  <c r="I23" i="12"/>
  <c r="I24" i="12"/>
  <c r="I25" i="12"/>
  <c r="I26" i="12"/>
  <c r="I27" i="12"/>
  <c r="I29" i="12"/>
  <c r="I30" i="12"/>
  <c r="I31" i="12"/>
  <c r="I32" i="12"/>
  <c r="I33" i="12"/>
  <c r="I34" i="12"/>
  <c r="I35" i="12"/>
  <c r="I36" i="12"/>
  <c r="I37" i="12"/>
  <c r="I38" i="12"/>
  <c r="I39" i="12"/>
  <c r="I2" i="12"/>
  <c r="K15" i="12"/>
  <c r="K16" i="12"/>
  <c r="K17" i="12"/>
  <c r="K18" i="12"/>
  <c r="K19" i="12"/>
  <c r="K20" i="12"/>
  <c r="K21" i="12"/>
  <c r="K22" i="12"/>
  <c r="K23" i="12"/>
  <c r="K24" i="12"/>
  <c r="K25" i="12"/>
  <c r="K27" i="12"/>
  <c r="K29" i="12"/>
  <c r="K30" i="12"/>
  <c r="K31" i="12"/>
  <c r="K32" i="12"/>
  <c r="K33" i="12"/>
  <c r="K34" i="12"/>
  <c r="K35" i="12"/>
  <c r="K36" i="12"/>
  <c r="K3" i="12"/>
  <c r="K4" i="12"/>
  <c r="K5" i="12"/>
  <c r="K6" i="12"/>
  <c r="K7" i="12"/>
  <c r="K8" i="12"/>
  <c r="K9" i="12"/>
  <c r="K10" i="12"/>
  <c r="K11" i="12"/>
  <c r="K12" i="12"/>
  <c r="K13" i="12"/>
  <c r="K14" i="12"/>
  <c r="K2" i="12"/>
  <c r="F4" i="13" l="1"/>
  <c r="F5" i="13"/>
  <c r="F6" i="13"/>
  <c r="F7" i="13"/>
  <c r="F8" i="13"/>
  <c r="F9" i="13"/>
  <c r="F10" i="13"/>
  <c r="F11" i="13"/>
  <c r="F12" i="13"/>
  <c r="F13" i="13"/>
  <c r="F14" i="13"/>
  <c r="F15" i="13"/>
  <c r="F16" i="13"/>
  <c r="F17" i="13"/>
  <c r="F18" i="13"/>
  <c r="F19" i="13"/>
  <c r="F20" i="13"/>
  <c r="F21" i="13"/>
  <c r="F22" i="13"/>
  <c r="F23" i="13"/>
  <c r="F24" i="13"/>
  <c r="F25" i="13"/>
  <c r="F26" i="13"/>
  <c r="F27" i="13"/>
  <c r="F28" i="13"/>
  <c r="F29" i="13"/>
  <c r="F30" i="13"/>
  <c r="F31" i="13"/>
  <c r="F32" i="13"/>
  <c r="F33" i="13"/>
  <c r="F34" i="13"/>
  <c r="F35" i="13"/>
  <c r="F36" i="13"/>
  <c r="F37" i="13"/>
  <c r="F38" i="13"/>
  <c r="F39" i="13"/>
  <c r="F40" i="13"/>
  <c r="F41" i="13"/>
  <c r="F42" i="13"/>
  <c r="F43" i="13"/>
  <c r="F44" i="13"/>
  <c r="F45" i="13"/>
  <c r="F46" i="13"/>
  <c r="F47" i="13"/>
  <c r="F48" i="13"/>
  <c r="F49" i="13"/>
  <c r="F50" i="13"/>
  <c r="F51" i="13"/>
  <c r="F52" i="13"/>
  <c r="F53" i="13"/>
  <c r="F54" i="13"/>
  <c r="F55" i="13"/>
  <c r="F56" i="13"/>
  <c r="F57" i="13"/>
  <c r="F3" i="13"/>
  <c r="E4" i="13"/>
  <c r="E5" i="13"/>
  <c r="E6" i="13"/>
  <c r="E7" i="13"/>
  <c r="E8" i="13"/>
  <c r="E9" i="13"/>
  <c r="E10" i="13"/>
  <c r="E11" i="13"/>
  <c r="E12" i="13"/>
  <c r="E13" i="13"/>
  <c r="E14" i="13"/>
  <c r="E15" i="13"/>
  <c r="E16" i="13"/>
  <c r="E17" i="13"/>
  <c r="E18" i="13"/>
  <c r="E19" i="13"/>
  <c r="E20" i="13"/>
  <c r="E21" i="13"/>
  <c r="E22" i="13"/>
  <c r="E23" i="13"/>
  <c r="E24" i="13"/>
  <c r="E25" i="13"/>
  <c r="E26" i="13"/>
  <c r="E27" i="13"/>
  <c r="E28" i="13"/>
  <c r="E29" i="13"/>
  <c r="E30" i="13"/>
  <c r="E31" i="13"/>
  <c r="E32" i="13"/>
  <c r="E33" i="13"/>
  <c r="E34" i="13"/>
  <c r="E35" i="13"/>
  <c r="E36" i="13"/>
  <c r="E37" i="13"/>
  <c r="E38" i="13"/>
  <c r="E39" i="13"/>
  <c r="E40" i="13"/>
  <c r="E41" i="13"/>
  <c r="E42" i="13"/>
  <c r="E43" i="13"/>
  <c r="E44" i="13"/>
  <c r="E45" i="13"/>
  <c r="E46" i="13"/>
  <c r="E47" i="13"/>
  <c r="E48" i="13"/>
  <c r="E49" i="13"/>
  <c r="E50" i="13"/>
  <c r="E51" i="13"/>
  <c r="E52" i="13"/>
  <c r="E53" i="13"/>
  <c r="E54" i="13"/>
  <c r="E55" i="13"/>
  <c r="E56" i="13"/>
  <c r="E57" i="13"/>
  <c r="E3" i="13"/>
  <c r="J1" i="3" l="1"/>
  <c r="I1" i="3"/>
  <c r="K1" i="2"/>
  <c r="J1" i="2"/>
  <c r="I1" i="2"/>
  <c r="H1" i="3"/>
  <c r="G1" i="3"/>
  <c r="F1" i="3"/>
  <c r="E1" i="3"/>
  <c r="D1" i="3"/>
  <c r="C1" i="3"/>
  <c r="B1" i="3"/>
  <c r="A1" i="3"/>
  <c r="H1" i="2"/>
  <c r="G1" i="2"/>
  <c r="F1" i="2"/>
  <c r="E1" i="2"/>
  <c r="D1" i="2"/>
  <c r="C1" i="2"/>
  <c r="B1" i="2"/>
  <c r="A1" i="2"/>
  <c r="G1" i="1"/>
  <c r="I1" i="1"/>
  <c r="H1" i="1"/>
  <c r="F1" i="1"/>
  <c r="E1" i="1"/>
  <c r="D1" i="1"/>
  <c r="C1" i="1"/>
  <c r="B1" i="1"/>
  <c r="A1" i="1"/>
  <c r="A3" i="7"/>
  <c r="B3" i="7"/>
  <c r="C3" i="7"/>
  <c r="D3" i="7"/>
  <c r="E3" i="7"/>
  <c r="F3" i="7"/>
  <c r="G3" i="7"/>
  <c r="H3" i="7"/>
  <c r="I3" i="7"/>
  <c r="J3" i="7"/>
  <c r="K3" i="7"/>
  <c r="L3" i="7"/>
  <c r="M3" i="7"/>
  <c r="N3" i="7"/>
  <c r="A4" i="7"/>
  <c r="B4" i="7"/>
  <c r="C4" i="7"/>
  <c r="D4" i="7"/>
  <c r="E4" i="7"/>
  <c r="F4" i="7"/>
  <c r="G4" i="7"/>
  <c r="H4" i="7"/>
  <c r="I4" i="7"/>
  <c r="J4" i="7"/>
  <c r="K4" i="7"/>
  <c r="L4" i="7"/>
  <c r="M4" i="7"/>
  <c r="N4" i="7"/>
  <c r="A5" i="7"/>
  <c r="B5" i="7"/>
  <c r="C5" i="7"/>
  <c r="D5" i="7"/>
  <c r="E5" i="7"/>
  <c r="F5" i="7"/>
  <c r="G5" i="7"/>
  <c r="H5" i="7"/>
  <c r="I5" i="7"/>
  <c r="J5" i="7"/>
  <c r="K5" i="7"/>
  <c r="L5" i="7"/>
  <c r="M5" i="7"/>
  <c r="N5" i="7"/>
  <c r="A6" i="7"/>
  <c r="B6" i="7"/>
  <c r="C6" i="7"/>
  <c r="D6" i="7"/>
  <c r="E6" i="7"/>
  <c r="F6" i="7"/>
  <c r="G6" i="7"/>
  <c r="H6" i="7"/>
  <c r="I6" i="7"/>
  <c r="J6" i="7"/>
  <c r="K6" i="7"/>
  <c r="L6" i="7"/>
  <c r="M6" i="7"/>
  <c r="N6" i="7"/>
  <c r="A7" i="7"/>
  <c r="B7" i="7"/>
  <c r="C7" i="7"/>
  <c r="D7" i="7"/>
  <c r="E7" i="7"/>
  <c r="F7" i="7"/>
  <c r="G7" i="7"/>
  <c r="H7" i="7"/>
  <c r="I7" i="7"/>
  <c r="J7" i="7"/>
  <c r="K7" i="7"/>
  <c r="L7" i="7"/>
  <c r="M7" i="7"/>
  <c r="N7" i="7"/>
  <c r="A8" i="7"/>
  <c r="B8" i="7"/>
  <c r="C8" i="7"/>
  <c r="D8" i="7"/>
  <c r="E8" i="7"/>
  <c r="F8" i="7"/>
  <c r="G8" i="7"/>
  <c r="H8" i="7"/>
  <c r="I8" i="7"/>
  <c r="J8" i="7"/>
  <c r="K8" i="7"/>
  <c r="L8" i="7"/>
  <c r="M8" i="7"/>
  <c r="N8" i="7"/>
  <c r="A9" i="7"/>
  <c r="B9" i="7"/>
  <c r="C9" i="7"/>
  <c r="D9" i="7"/>
  <c r="E9" i="7"/>
  <c r="F9" i="7"/>
  <c r="G9" i="7"/>
  <c r="H9" i="7"/>
  <c r="I9" i="7"/>
  <c r="J9" i="7"/>
  <c r="K9" i="7"/>
  <c r="L9" i="7"/>
  <c r="M9" i="7"/>
  <c r="N9" i="7"/>
  <c r="A10" i="7"/>
  <c r="B10" i="7"/>
  <c r="C10" i="7"/>
  <c r="D10" i="7"/>
  <c r="E10" i="7"/>
  <c r="F10" i="7"/>
  <c r="G10" i="7"/>
  <c r="H10" i="7"/>
  <c r="I10" i="7"/>
  <c r="J10" i="7"/>
  <c r="K10" i="7"/>
  <c r="L10" i="7"/>
  <c r="M10" i="7"/>
  <c r="N10" i="7"/>
  <c r="A11" i="7"/>
  <c r="B11" i="7"/>
  <c r="C11" i="7"/>
  <c r="D11" i="7"/>
  <c r="E11" i="7"/>
  <c r="F11" i="7"/>
  <c r="G11" i="7"/>
  <c r="H11" i="7"/>
  <c r="I11" i="7"/>
  <c r="J11" i="7"/>
  <c r="K11" i="7"/>
  <c r="L11" i="7"/>
  <c r="M11" i="7"/>
  <c r="N11" i="7"/>
  <c r="A12" i="7"/>
  <c r="B12" i="7"/>
  <c r="C12" i="7"/>
  <c r="D12" i="7"/>
  <c r="E12" i="7"/>
  <c r="F12" i="7"/>
  <c r="G12" i="7"/>
  <c r="H12" i="7"/>
  <c r="I12" i="7"/>
  <c r="J12" i="7"/>
  <c r="K12" i="7"/>
  <c r="L12" i="7"/>
  <c r="M12" i="7"/>
  <c r="N12" i="7"/>
  <c r="A13" i="7"/>
  <c r="B13" i="7"/>
  <c r="C13" i="7"/>
  <c r="D13" i="7"/>
  <c r="E13" i="7"/>
  <c r="F13" i="7"/>
  <c r="G13" i="7"/>
  <c r="H13" i="7"/>
  <c r="I13" i="7"/>
  <c r="J13" i="7"/>
  <c r="K13" i="7"/>
  <c r="L13" i="7"/>
  <c r="M13" i="7"/>
  <c r="N13" i="7"/>
  <c r="A14" i="7"/>
  <c r="B14" i="7"/>
  <c r="C14" i="7"/>
  <c r="D14" i="7"/>
  <c r="E14" i="7"/>
  <c r="F14" i="7"/>
  <c r="G14" i="7"/>
  <c r="H14" i="7"/>
  <c r="I14" i="7"/>
  <c r="J14" i="7"/>
  <c r="K14" i="7"/>
  <c r="L14" i="7"/>
  <c r="M14" i="7"/>
  <c r="N14" i="7"/>
  <c r="A15" i="7"/>
  <c r="B15" i="7"/>
  <c r="C15" i="7"/>
  <c r="D15" i="7"/>
  <c r="E15" i="7"/>
  <c r="F15" i="7"/>
  <c r="G15" i="7"/>
  <c r="H15" i="7"/>
  <c r="I15" i="7"/>
  <c r="J15" i="7"/>
  <c r="K15" i="7"/>
  <c r="L15" i="7"/>
  <c r="M15" i="7"/>
  <c r="N15" i="7"/>
  <c r="A16" i="7"/>
  <c r="B16" i="7"/>
  <c r="C16" i="7"/>
  <c r="D16" i="7"/>
  <c r="E16" i="7"/>
  <c r="F16" i="7"/>
  <c r="G16" i="7"/>
  <c r="H16" i="7"/>
  <c r="I16" i="7"/>
  <c r="J16" i="7"/>
  <c r="K16" i="7"/>
  <c r="L16" i="7"/>
  <c r="M16" i="7"/>
  <c r="N16" i="7"/>
  <c r="A17" i="7"/>
  <c r="B17" i="7"/>
  <c r="C17" i="7"/>
  <c r="D17" i="7"/>
  <c r="E17" i="7"/>
  <c r="F17" i="7"/>
  <c r="G17" i="7"/>
  <c r="H17" i="7"/>
  <c r="I17" i="7"/>
  <c r="J17" i="7"/>
  <c r="K17" i="7"/>
  <c r="L17" i="7"/>
  <c r="M17" i="7"/>
  <c r="N17" i="7"/>
  <c r="A18" i="7"/>
  <c r="B18" i="7"/>
  <c r="C18" i="7"/>
  <c r="D18" i="7"/>
  <c r="E18" i="7"/>
  <c r="F18" i="7"/>
  <c r="G18" i="7"/>
  <c r="H18" i="7"/>
  <c r="I18" i="7"/>
  <c r="J18" i="7"/>
  <c r="K18" i="7"/>
  <c r="L18" i="7"/>
  <c r="M18" i="7"/>
  <c r="N18" i="7"/>
  <c r="A19" i="7"/>
  <c r="B19" i="7"/>
  <c r="C19" i="7"/>
  <c r="D19" i="7"/>
  <c r="E19" i="7"/>
  <c r="F19" i="7"/>
  <c r="G19" i="7"/>
  <c r="H19" i="7"/>
  <c r="I19" i="7"/>
  <c r="J19" i="7"/>
  <c r="K19" i="7"/>
  <c r="L19" i="7"/>
  <c r="M19" i="7"/>
  <c r="N19" i="7"/>
  <c r="A20" i="7"/>
  <c r="B20" i="7"/>
  <c r="C20" i="7"/>
  <c r="D20" i="7"/>
  <c r="E20" i="7"/>
  <c r="F20" i="7"/>
  <c r="G20" i="7"/>
  <c r="H20" i="7"/>
  <c r="I20" i="7"/>
  <c r="J20" i="7"/>
  <c r="K20" i="7"/>
  <c r="L20" i="7"/>
  <c r="M20" i="7"/>
  <c r="N20" i="7"/>
  <c r="B2" i="7"/>
  <c r="C2" i="7"/>
  <c r="D2" i="7"/>
  <c r="E2" i="7"/>
  <c r="F2" i="7"/>
  <c r="G2" i="7"/>
  <c r="H2" i="7"/>
  <c r="I2" i="7"/>
  <c r="J2" i="7"/>
  <c r="K2" i="7"/>
  <c r="L2" i="7"/>
  <c r="M2" i="7"/>
  <c r="N2" i="7"/>
  <c r="A2" i="7"/>
</calcChain>
</file>

<file path=xl/sharedStrings.xml><?xml version="1.0" encoding="utf-8"?>
<sst xmlns="http://schemas.openxmlformats.org/spreadsheetml/2006/main" count="1591" uniqueCount="723">
  <si>
    <t>Nominated_APA</t>
  </si>
  <si>
    <t>LEI_SI</t>
  </si>
  <si>
    <t>LEI_BRANCH</t>
  </si>
  <si>
    <t>BRANCH_LOCATION</t>
  </si>
  <si>
    <t>MIC_SI</t>
  </si>
  <si>
    <t>Effective_date_from</t>
  </si>
  <si>
    <t>Status</t>
  </si>
  <si>
    <t>ISIN</t>
  </si>
  <si>
    <t>LEI_of_Issuer</t>
  </si>
  <si>
    <t>Issuer_MIFID_Asset_Class</t>
  </si>
  <si>
    <t>Bond_Type</t>
  </si>
  <si>
    <t>MIFID_Asset_Class</t>
  </si>
  <si>
    <t>MIFID_Sub_Asset_Class</t>
  </si>
  <si>
    <t>ADD</t>
  </si>
  <si>
    <t>DEL</t>
  </si>
  <si>
    <t>Bond Types (per RTS 2)</t>
  </si>
  <si>
    <t>RTS 2 values</t>
  </si>
  <si>
    <t>Sovereign Bond</t>
  </si>
  <si>
    <t>EUSB</t>
  </si>
  <si>
    <t>Other Public Bond</t>
  </si>
  <si>
    <t>OEPB</t>
  </si>
  <si>
    <t>Convertible Bond</t>
  </si>
  <si>
    <t>CVTB</t>
  </si>
  <si>
    <t>Covered Bond</t>
  </si>
  <si>
    <t>CVDB</t>
  </si>
  <si>
    <t>Corporate Bond</t>
  </si>
  <si>
    <t>CRPB</t>
  </si>
  <si>
    <t>OTHR</t>
  </si>
  <si>
    <t>Field Name</t>
  </si>
  <si>
    <t>Field Type</t>
  </si>
  <si>
    <t>Format</t>
  </si>
  <si>
    <t>Max Lenth</t>
  </si>
  <si>
    <t>Description</t>
  </si>
  <si>
    <t>M</t>
  </si>
  <si>
    <t>{MIC}</t>
  </si>
  <si>
    <t xml:space="preserve">{LEI} </t>
  </si>
  <si>
    <t>LEI of the Systematic Internaliser</t>
  </si>
  <si>
    <t>C</t>
  </si>
  <si>
    <t>{COUNTRYCODE_3}</t>
  </si>
  <si>
    <t>Country of Branch</t>
  </si>
  <si>
    <t>Segment MIC of SI</t>
  </si>
  <si>
    <t>{DATEFORMAT}</t>
  </si>
  <si>
    <t xml:space="preserve">Date from when Instrument become active for SI (From 00:00). </t>
  </si>
  <si>
    <t>{ALPHANUM-3}</t>
  </si>
  <si>
    <t>O</t>
  </si>
  <si>
    <t xml:space="preserve">{ISIN} </t>
  </si>
  <si>
    <t>ISIN of instrument.</t>
  </si>
  <si>
    <t>Edit Length</t>
  </si>
  <si>
    <t>Y</t>
  </si>
  <si>
    <t>N</t>
  </si>
  <si>
    <t>LEI of Issuer. Required If instruemnt not at individual ISIN level</t>
  </si>
  <si>
    <t>{ALPHANUM-4}</t>
  </si>
  <si>
    <t>See Asset and Sub-Asset Vocab Codes</t>
  </si>
  <si>
    <t>ESMA Asset Class (per RTS 1 &amp; RTS 2)</t>
  </si>
  <si>
    <t>ASSET_CODE</t>
  </si>
  <si>
    <t>ESMA Sub-Asset Class (per RTS 1 &amp; RTS 2)</t>
  </si>
  <si>
    <t>SUB_CODE</t>
  </si>
  <si>
    <t>Equity Financial Instruments</t>
  </si>
  <si>
    <t>EQUT</t>
  </si>
  <si>
    <t>Shares</t>
  </si>
  <si>
    <t>SHAR</t>
  </si>
  <si>
    <t>Depositary Receipts</t>
  </si>
  <si>
    <t>DEPR</t>
  </si>
  <si>
    <t>ETFs</t>
  </si>
  <si>
    <t>ETFS</t>
  </si>
  <si>
    <t>Certificates</t>
  </si>
  <si>
    <t>CERT</t>
  </si>
  <si>
    <t>Other equity-like financial instruments</t>
  </si>
  <si>
    <t>OTEL</t>
  </si>
  <si>
    <t>Bonds (all bond types except ETCs and ETNs)</t>
  </si>
  <si>
    <t>BOND</t>
  </si>
  <si>
    <t>SVRB</t>
  </si>
  <si>
    <t>OTPB</t>
  </si>
  <si>
    <t>CNVB</t>
  </si>
  <si>
    <t>CVRB</t>
  </si>
  <si>
    <t>Other Bond</t>
  </si>
  <si>
    <t>OTRB</t>
  </si>
  <si>
    <t>Bonds (ETC and ETN bond types)</t>
  </si>
  <si>
    <t>ETCN</t>
  </si>
  <si>
    <t>Exchange Traded Commodities (ETCs)</t>
  </si>
  <si>
    <t>ETCS</t>
  </si>
  <si>
    <t>Exchange Traded Notes (ETNs)</t>
  </si>
  <si>
    <t>ETNS</t>
  </si>
  <si>
    <t>Structured Finance Products</t>
  </si>
  <si>
    <t>SFPS</t>
  </si>
  <si>
    <t>Securitised derivatives</t>
  </si>
  <si>
    <t>SDRV</t>
  </si>
  <si>
    <t>Interest Rate Derivatives</t>
  </si>
  <si>
    <t>INTR</t>
  </si>
  <si>
    <t>Bond Futures/ Forwards</t>
  </si>
  <si>
    <t>BOFF</t>
  </si>
  <si>
    <t>Bond Options</t>
  </si>
  <si>
    <t>BOPT</t>
  </si>
  <si>
    <t>IR Futures and FRA</t>
  </si>
  <si>
    <t>IRFF</t>
  </si>
  <si>
    <t>IR Options</t>
  </si>
  <si>
    <t>IROP</t>
  </si>
  <si>
    <t>Swaptions</t>
  </si>
  <si>
    <t>SWPT</t>
  </si>
  <si>
    <t>Fixed to Float Swaps (multi currency)</t>
  </si>
  <si>
    <t>FXFL</t>
  </si>
  <si>
    <t>Float to Float Swaps (multi currency)</t>
  </si>
  <si>
    <t>FLFL</t>
  </si>
  <si>
    <t>Fixed to Fixed Swaps (multi currency)</t>
  </si>
  <si>
    <t>FIFI</t>
  </si>
  <si>
    <t>Overnight Index Swap (OIS)  (multi currency)</t>
  </si>
  <si>
    <t>OISM</t>
  </si>
  <si>
    <t>Inflation Swaps (multi currency)</t>
  </si>
  <si>
    <t>INFL</t>
  </si>
  <si>
    <t>Fixed to Float Swaps (single currency)</t>
  </si>
  <si>
    <t>FSCS</t>
  </si>
  <si>
    <t>Float to Float Swaps (single currency)</t>
  </si>
  <si>
    <t>FFSI</t>
  </si>
  <si>
    <t>Fixed to Fixed Swaps (single currency)</t>
  </si>
  <si>
    <t>FFSC</t>
  </si>
  <si>
    <t>Overnight Index Swap (OIS) (single currency)</t>
  </si>
  <si>
    <t>ONIS</t>
  </si>
  <si>
    <t>Inflation Swaps (single currency)</t>
  </si>
  <si>
    <t>INSC</t>
  </si>
  <si>
    <t>Other Interest Rate Derivatives</t>
  </si>
  <si>
    <t>OIRD</t>
  </si>
  <si>
    <t>Equity Derivatives</t>
  </si>
  <si>
    <t>EQUI</t>
  </si>
  <si>
    <t>Stock Index Options</t>
  </si>
  <si>
    <t>STIO</t>
  </si>
  <si>
    <t>Stock Index Futures/Forwards</t>
  </si>
  <si>
    <t>SIFF</t>
  </si>
  <si>
    <t>Stock Options</t>
  </si>
  <si>
    <t>STOP</t>
  </si>
  <si>
    <t>Stock Futures/Forwards</t>
  </si>
  <si>
    <t>STFF</t>
  </si>
  <si>
    <t>Stock Dividend Options</t>
  </si>
  <si>
    <t>SDOP</t>
  </si>
  <si>
    <t>Stock Dividend Futures/Forwards</t>
  </si>
  <si>
    <t>SDFF</t>
  </si>
  <si>
    <t>Dividend Index Options</t>
  </si>
  <si>
    <t>DINO</t>
  </si>
  <si>
    <t>Dividend Index Futures/Forwards</t>
  </si>
  <si>
    <t>DIFF</t>
  </si>
  <si>
    <t>Volatility Index Options</t>
  </si>
  <si>
    <t>VIOP</t>
  </si>
  <si>
    <t>Volatility index Futures/Forwards</t>
  </si>
  <si>
    <t>VIFF</t>
  </si>
  <si>
    <t>ETF Options</t>
  </si>
  <si>
    <t>ETOP</t>
  </si>
  <si>
    <t>ETF Futures/Forwards</t>
  </si>
  <si>
    <t>ETFF</t>
  </si>
  <si>
    <t>Swaps</t>
  </si>
  <si>
    <t>SWPS</t>
  </si>
  <si>
    <t>Portfolio Swaps</t>
  </si>
  <si>
    <t>PFSW</t>
  </si>
  <si>
    <t>Other Equity Derivatives</t>
  </si>
  <si>
    <t>OTED</t>
  </si>
  <si>
    <t>Commodity derivatives</t>
  </si>
  <si>
    <t>COMM</t>
  </si>
  <si>
    <t>Metal Commodity Futures/Forwards</t>
  </si>
  <si>
    <t>MEFF</t>
  </si>
  <si>
    <t>Metal Commodity Options</t>
  </si>
  <si>
    <t>MECO</t>
  </si>
  <si>
    <t>Metal Commodity Swaps</t>
  </si>
  <si>
    <t>MECS</t>
  </si>
  <si>
    <t>Energy Commodity Futures/Forwards</t>
  </si>
  <si>
    <t>ENFF</t>
  </si>
  <si>
    <t>Energy Commodity Options</t>
  </si>
  <si>
    <t>ENCO</t>
  </si>
  <si>
    <t>Energy Commodity Swaps</t>
  </si>
  <si>
    <t>ENCS</t>
  </si>
  <si>
    <t>Agricultural Commodity Futures/Forwards</t>
  </si>
  <si>
    <t>AGFF</t>
  </si>
  <si>
    <t>Agricultural Commodity Options</t>
  </si>
  <si>
    <t>AGCO</t>
  </si>
  <si>
    <t>Agricultural Commodity Swaps</t>
  </si>
  <si>
    <t>AGCS</t>
  </si>
  <si>
    <t>Other Commodity Deriviatives</t>
  </si>
  <si>
    <t>OCMD</t>
  </si>
  <si>
    <t>Foreign exchange derivatives</t>
  </si>
  <si>
    <t>CURR</t>
  </si>
  <si>
    <t>Non-Deliverable Forwards (NDF)</t>
  </si>
  <si>
    <t>NDLF</t>
  </si>
  <si>
    <t>Deliverable Forward (DF)</t>
  </si>
  <si>
    <t>DLFR</t>
  </si>
  <si>
    <t>Non-Deliverable FX Options (NDO)</t>
  </si>
  <si>
    <t>NFXO</t>
  </si>
  <si>
    <t>Deliverable FX Options (DO)</t>
  </si>
  <si>
    <t>DFXO</t>
  </si>
  <si>
    <t>Non-Deliverable FX Swaps (NDS)</t>
  </si>
  <si>
    <t>NDFX</t>
  </si>
  <si>
    <t>Deliverable FX Swaps (DS)</t>
  </si>
  <si>
    <t>DFXS</t>
  </si>
  <si>
    <t>Foreign Exchange (FX) Futures</t>
  </si>
  <si>
    <t>FXFU</t>
  </si>
  <si>
    <t>Other Foreign Exchange Derivatives</t>
  </si>
  <si>
    <t>OFED</t>
  </si>
  <si>
    <t>Credit Derivatives</t>
  </si>
  <si>
    <t>CRDT</t>
  </si>
  <si>
    <t>Index Credit Default Swap (CDS )</t>
  </si>
  <si>
    <t>ICDS</t>
  </si>
  <si>
    <t>Single Name Credit Default Swap (CDS )</t>
  </si>
  <si>
    <t>SNCD</t>
  </si>
  <si>
    <t>Bespoke basket credit default swap (CDS)</t>
  </si>
  <si>
    <t>BBCD</t>
  </si>
  <si>
    <t>CDS Index Options</t>
  </si>
  <si>
    <t>CDSI</t>
  </si>
  <si>
    <t>Single Name CDS Options</t>
  </si>
  <si>
    <t>SNCO</t>
  </si>
  <si>
    <t>Other Credit Derivatives</t>
  </si>
  <si>
    <t>OTCD</t>
  </si>
  <si>
    <t>C10 Derivatives</t>
  </si>
  <si>
    <t>C1DR</t>
  </si>
  <si>
    <t>Freight Derivatives</t>
  </si>
  <si>
    <t>FRDR</t>
  </si>
  <si>
    <t>Other C10 Derivavitves</t>
  </si>
  <si>
    <t>OCDR</t>
  </si>
  <si>
    <t>CFDs</t>
  </si>
  <si>
    <t>CFDS</t>
  </si>
  <si>
    <t>Currency CFDs</t>
  </si>
  <si>
    <t>CCFD</t>
  </si>
  <si>
    <t>Commodity CFDs</t>
  </si>
  <si>
    <t>CMCF</t>
  </si>
  <si>
    <t>Equity CFDs</t>
  </si>
  <si>
    <t>ECFD</t>
  </si>
  <si>
    <t>Bond CFDs</t>
  </si>
  <si>
    <t>BCFD</t>
  </si>
  <si>
    <t>CFDs on Equity Futures/Forward</t>
  </si>
  <si>
    <t>CFEF</t>
  </si>
  <si>
    <t>CFDs on Equity Options</t>
  </si>
  <si>
    <t>CFEO</t>
  </si>
  <si>
    <t>Other CFDs</t>
  </si>
  <si>
    <t>OTCF</t>
  </si>
  <si>
    <t>Emission Allowances</t>
  </si>
  <si>
    <t>EMAL</t>
  </si>
  <si>
    <t>European Union Allowances (EUA)</t>
  </si>
  <si>
    <t>EUAL</t>
  </si>
  <si>
    <t>European Union Aviation Allowances (EUAA)</t>
  </si>
  <si>
    <t>EUAV</t>
  </si>
  <si>
    <t>Certified Emission Reductions (CER)</t>
  </si>
  <si>
    <t>CEER</t>
  </si>
  <si>
    <t>Emission Reduction Units (ERU)</t>
  </si>
  <si>
    <t>EMRU</t>
  </si>
  <si>
    <t>Other Emission Allowances</t>
  </si>
  <si>
    <t>OTEA</t>
  </si>
  <si>
    <t>Emission Allowance Derivatives</t>
  </si>
  <si>
    <t>EADR</t>
  </si>
  <si>
    <t>Emission allowance derivatives whose underlying is of the type European Union Allowances (EUA)</t>
  </si>
  <si>
    <t>EAEU</t>
  </si>
  <si>
    <t>Emission allowance derivatives whose underlying is of the type European Union Aviation Allowances (EUAA)</t>
  </si>
  <si>
    <t>EEUA</t>
  </si>
  <si>
    <t>Emission allowance derivatives whose underlying is of the type Certified Emission Reductions (CER)</t>
  </si>
  <si>
    <t>EMEU</t>
  </si>
  <si>
    <t>Emission allowance derivatives whose underlying is of the type Emission Reduction Units (ERU)</t>
  </si>
  <si>
    <t>EMER</t>
  </si>
  <si>
    <t>Other Emission allowance derivatives</t>
  </si>
  <si>
    <t>OTEM</t>
  </si>
  <si>
    <r>
      <t>·</t>
    </r>
    <r>
      <rPr>
        <sz val="7"/>
        <color theme="1"/>
        <rFont val="Times New Roman"/>
        <family val="1"/>
      </rPr>
      <t xml:space="preserve">         </t>
    </r>
    <r>
      <rPr>
        <sz val="11"/>
        <color theme="1"/>
        <rFont val="Calibri"/>
        <family val="2"/>
        <scheme val="minor"/>
      </rPr>
      <t>First row contains the header files</t>
    </r>
  </si>
  <si>
    <r>
      <t>·</t>
    </r>
    <r>
      <rPr>
        <sz val="7"/>
        <color theme="1"/>
        <rFont val="Times New Roman"/>
        <family val="1"/>
      </rPr>
      <t xml:space="preserve">         </t>
    </r>
    <r>
      <rPr>
        <sz val="11"/>
        <color theme="1"/>
        <rFont val="Calibri"/>
        <family val="2"/>
        <scheme val="minor"/>
      </rPr>
      <t>All fields must be in the order of the templates shown below</t>
    </r>
  </si>
  <si>
    <r>
      <t>·</t>
    </r>
    <r>
      <rPr>
        <sz val="7"/>
        <color theme="1"/>
        <rFont val="Times New Roman"/>
        <family val="1"/>
      </rPr>
      <t xml:space="preserve">         </t>
    </r>
    <r>
      <rPr>
        <sz val="11"/>
        <color theme="1"/>
        <rFont val="Calibri"/>
        <family val="2"/>
        <scheme val="minor"/>
      </rPr>
      <t>It is assumed that ISIN is required for all Equities and Equity Like instruments</t>
    </r>
  </si>
  <si>
    <r>
      <t>·</t>
    </r>
    <r>
      <rPr>
        <sz val="7"/>
        <color theme="1"/>
        <rFont val="Times New Roman"/>
        <family val="1"/>
      </rPr>
      <t xml:space="preserve">         </t>
    </r>
    <r>
      <rPr>
        <sz val="11"/>
        <color theme="1"/>
        <rFont val="Calibri"/>
        <family val="2"/>
        <scheme val="minor"/>
      </rPr>
      <t>Field types, within the definitions below are defined as follows:</t>
    </r>
  </si>
  <si>
    <r>
      <t>o</t>
    </r>
    <r>
      <rPr>
        <sz val="7"/>
        <color theme="1"/>
        <rFont val="Times New Roman"/>
        <family val="1"/>
      </rPr>
      <t xml:space="preserve">    </t>
    </r>
    <r>
      <rPr>
        <sz val="11"/>
        <color theme="1"/>
        <rFont val="Calibri"/>
        <family val="2"/>
        <scheme val="minor"/>
      </rPr>
      <t>“M” indicates a mandatory field. If this is not provided, the entire row will be rejected</t>
    </r>
  </si>
  <si>
    <r>
      <t>o</t>
    </r>
    <r>
      <rPr>
        <sz val="7"/>
        <color theme="1"/>
        <rFont val="Times New Roman"/>
        <family val="1"/>
      </rPr>
      <t xml:space="preserve">    </t>
    </r>
    <r>
      <rPr>
        <sz val="11"/>
        <color theme="1"/>
        <rFont val="Calibri"/>
        <family val="2"/>
        <scheme val="minor"/>
      </rPr>
      <t>“C” indicates a conditional field, whose existence depends on the conditions defined in the definitions below</t>
    </r>
  </si>
  <si>
    <r>
      <t>o</t>
    </r>
    <r>
      <rPr>
        <sz val="7"/>
        <color theme="1"/>
        <rFont val="Times New Roman"/>
        <family val="1"/>
      </rPr>
      <t xml:space="preserve">    </t>
    </r>
    <r>
      <rPr>
        <sz val="11"/>
        <color theme="1"/>
        <rFont val="Calibri"/>
        <family val="2"/>
        <scheme val="minor"/>
      </rPr>
      <t>“O” indicates an optional field (these fields will only be used by the APAs)</t>
    </r>
  </si>
  <si>
    <r>
      <t>·</t>
    </r>
    <r>
      <rPr>
        <sz val="7"/>
        <color theme="1"/>
        <rFont val="Times New Roman"/>
        <family val="1"/>
      </rPr>
      <t xml:space="preserve">         </t>
    </r>
    <r>
      <rPr>
        <sz val="11"/>
        <color theme="1"/>
        <rFont val="Calibri"/>
        <family val="2"/>
        <scheme val="minor"/>
      </rPr>
      <t>Domain Values to be used are provided in the Appendices</t>
    </r>
  </si>
  <si>
    <r>
      <t>·</t>
    </r>
    <r>
      <rPr>
        <sz val="7"/>
        <color theme="1"/>
        <rFont val="Times New Roman"/>
        <family val="1"/>
      </rPr>
      <t xml:space="preserve">         </t>
    </r>
    <r>
      <rPr>
        <sz val="11"/>
        <color theme="1"/>
        <rFont val="Calibri"/>
        <family val="2"/>
        <scheme val="minor"/>
      </rPr>
      <t>Each file has a maximum of 100,000 rows.  If there are more rows, this must be broken into smaller files with multiple files being submitted.  Each subsequent file should use the next version number to differentiate the files</t>
    </r>
  </si>
  <si>
    <t>Standard formats</t>
  </si>
  <si>
    <t>Data type</t>
  </si>
  <si>
    <t>Definition</t>
  </si>
  <si>
    <t>3 alphanumeric characters</t>
  </si>
  <si>
    <t>3 letter country code, as defined by ISO 3166 country codes</t>
  </si>
  <si>
    <t>ISO 8601 date format</t>
  </si>
  <si>
    <t>YYYY-MM-DD</t>
  </si>
  <si>
    <t>{ISIN}</t>
  </si>
  <si>
    <t>12 alphanumeric characters</t>
  </si>
  <si>
    <t>ISIN code, as defined in ISO 6166</t>
  </si>
  <si>
    <t>{ALPHANUM-n}</t>
  </si>
  <si>
    <t>Up to n alphanumeric characters</t>
  </si>
  <si>
    <t>Free text field.</t>
  </si>
  <si>
    <t>{LEI}</t>
  </si>
  <si>
    <t>20 alphanumeric characters</t>
  </si>
  <si>
    <t>Legal entity identifier as defined in ISO 17442</t>
  </si>
  <si>
    <t>4 alphanumeric characters</t>
  </si>
  <si>
    <t>Market identifier as defined in ISO 10383</t>
  </si>
  <si>
    <t>The naming convention of each file is as follows: &lt;source&gt;_&lt;date&gt;_&lt;type&gt;_&lt;period&gt;_&lt;file#&gt;.csv</t>
  </si>
  <si>
    <t>&lt;source&gt;</t>
  </si>
  <si>
    <t>MIC of the submitting SI</t>
  </si>
  <si>
    <t>&lt;date&gt;</t>
  </si>
  <si>
    <t>&lt;type&gt;</t>
  </si>
  <si>
    <t>&lt;period&gt;</t>
  </si>
  <si>
    <t>&lt;file#&gt;</t>
  </si>
  <si>
    <t>Cater for multiple files.  Example for 1 file would be 1_1 (1 of 1) where the example for 2 files would be 1_2 (1 of 2) and 2_2 (2 of 2)</t>
  </si>
  <si>
    <t>The files can either be created on an automated basis or can be created manually using the Excel template that we have provided.  Details on saving the data from the template are defined below.</t>
  </si>
  <si>
    <t>Once the template has been filled out as described above, you should do a “Save As”, for each of the template workbooks being submitted, to get the following dialog box:</t>
  </si>
  <si>
    <t>Select the location to save the file, name the file, based on the Naming Conventions defined above, and change the “Save as type” to CSV, as shown above.  Upon pressing the “Save” button, the following warning screen will be provided.</t>
  </si>
  <si>
    <t>This is expected, as there are additional sheets to support the various options.  Simply press the “OK” button to continue.  One final warning screen will be provided.</t>
  </si>
  <si>
    <t>This is also acceptable and you should select “Yes”.  Upon completing these steps, you will have a CSV file that e-mailed per the instructions at the beginning of this section.</t>
  </si>
  <si>
    <t>Data Formats</t>
  </si>
  <si>
    <t>Assumptions Across all Files</t>
  </si>
  <si>
    <t>Standard Attribute Formats</t>
  </si>
  <si>
    <t>Naming Conventions</t>
  </si>
  <si>
    <t>File Submission</t>
  </si>
  <si>
    <t>Using the template to create the file in a CSV format</t>
  </si>
  <si>
    <t>The contribution type (ISIN, ISSUER, COFIA)</t>
  </si>
  <si>
    <t>Common Attributes Across all File Types</t>
  </si>
  <si>
    <t>Additional Attributes for ISIN File Type</t>
  </si>
  <si>
    <t>Additional Attributes for ISSUER File Type</t>
  </si>
  <si>
    <t>Additional Attributes for COFIA File Type</t>
  </si>
  <si>
    <t xml:space="preserve">Required if SI at issuer / product level.  </t>
  </si>
  <si>
    <t>Required if SI at Bond Type level. 
Valid values: 'EUSB', 'OEPB', 'CVTB', 'CVDB', 'CRPB', 'OTHR'. 
See Bond Type for vocabulary</t>
  </si>
  <si>
    <t>Submitting_APA</t>
  </si>
  <si>
    <t>Mnemnoic of APA processing this asset type on behalf of the SI.  Where the data has been added based on Public Notifications a MIC of "PUBL" will be used.</t>
  </si>
  <si>
    <t xml:space="preserve">Initially, this was the "Reconciliation Break" column with '"X" to indicate Reconciliation Break. APA Only.
In v1.2, 24-Jan-2018, this was changed to be Submitting_APA as it is now possible for an SI to submit all their data through a single APA although processing is performed by multiple APAs.  </t>
  </si>
  <si>
    <t xml:space="preserve">D for Delta, R for Replace or M for Master file (D and M apply to SI Template Files while R and M apply to the daily files created by the APAs.  M is the only option for the SI Register Master File.) </t>
  </si>
  <si>
    <t>When left blank, populate with the LEI_SI</t>
  </si>
  <si>
    <t>LEI of Branch.  Mandatory when the Country of Branch is populated.</t>
  </si>
  <si>
    <t>Default Processing</t>
  </si>
  <si>
    <r>
      <t xml:space="preserve">'ADD' or 'DEL'. Record to be Added or Deleted from SI Registry
</t>
    </r>
    <r>
      <rPr>
        <b/>
        <i/>
        <sz val="10"/>
        <color theme="1"/>
        <rFont val="Arial"/>
        <family val="2"/>
      </rPr>
      <t>Delta files, based on &lt;period&gt; in the file name, can contain both "ADD" and "DEL" records.  Master files and Replace files can ONLY contain "ADD" records.</t>
    </r>
  </si>
  <si>
    <t xml:space="preserve">Files should be created in a CSV format and submitted based on the instructions provided in your Implementation Guide. </t>
  </si>
  <si>
    <t>IMPORTANT: BY SUBMITTING DATA TO THE APA FIRM USING THE ATTACHED FILE YOU ARE ENTERING INTO AN AGREEMENT WITH THE APA FIRM ON THE TERMS SET OUT BELOW</t>
  </si>
  <si>
    <t xml:space="preserve">5.     APA Firm acknowledges and agrees that Investment Firm gives no warranties or assurances as to the accuracy or completeness of the SI Data and Investment Firm acknowledges and agrees that APA Firm gives no warranties or assurances as to the accuracy or completeness of the Master File. </t>
  </si>
  <si>
    <t xml:space="preserve">6.      Investment Firm acknowledges and agrees that as between the Investment Firm and the APA Firm all ownership or other intellectual property rights in and to the Master File shall belong to the APA Firm. </t>
  </si>
  <si>
    <t>Contract Type</t>
  </si>
  <si>
    <t>Energy Type</t>
  </si>
  <si>
    <t>Freight Sub Type</t>
  </si>
  <si>
    <t>Freight Type</t>
  </si>
  <si>
    <t>Load Type</t>
  </si>
  <si>
    <t>Metal Type</t>
  </si>
  <si>
    <t>Underlying Metal</t>
  </si>
  <si>
    <t>Underlying Energy</t>
  </si>
  <si>
    <t>Underlying Agricultural Commodity</t>
  </si>
  <si>
    <t>Underlying Commodity</t>
  </si>
  <si>
    <t>Term of Underlying Bond</t>
  </si>
  <si>
    <t>Settlement Type</t>
  </si>
  <si>
    <t>Underlying Swap Type</t>
  </si>
  <si>
    <t>Notional Currency</t>
  </si>
  <si>
    <t>Currency Pair</t>
  </si>
  <si>
    <t>Term of Interest Rate</t>
  </si>
  <si>
    <t>Underlying Share</t>
  </si>
  <si>
    <t>Underlying Bond</t>
  </si>
  <si>
    <t>Underlying Dividend Index</t>
  </si>
  <si>
    <t>Underlying Volatility Index</t>
  </si>
  <si>
    <t>Underlying ETF</t>
  </si>
  <si>
    <t>Underlying Type</t>
  </si>
  <si>
    <t>Underlying Reference Entity Type</t>
  </si>
  <si>
    <t>Underlying Reference Entity</t>
  </si>
  <si>
    <t>Inflation Index</t>
  </si>
  <si>
    <t>Underlying Stock Index</t>
  </si>
  <si>
    <t xml:space="preserve">
Parameter</t>
  </si>
  <si>
    <t>Underlying Issuer</t>
  </si>
  <si>
    <t>Time to Maturity Buckets/Schemes</t>
  </si>
  <si>
    <t>Underlying ISIN</t>
  </si>
  <si>
    <t>Freight Sub Type Size</t>
  </si>
  <si>
    <t>Specific Route or Time Charter Average</t>
  </si>
  <si>
    <t>Delivery / Cash Settlement Location</t>
  </si>
  <si>
    <t>Underlying Interest Rate</t>
  </si>
  <si>
    <t>Mandatory Submission</t>
  </si>
  <si>
    <t>ToTV Only</t>
  </si>
  <si>
    <t>This field allows specification if this is a Mandatory (Yes) or Optional (No or blank) submission</t>
  </si>
  <si>
    <t>When left blank, populate with "No"</t>
  </si>
  <si>
    <t>This field can only be specified when "Mandatory Submission" is "No".  This field indicates if the submitter is only opting in for ToTV instruments</t>
  </si>
  <si>
    <t>RTS 2 Annex IV Table 2 #5</t>
  </si>
  <si>
    <t xml:space="preserve">OPTN - Options
FFAS - Forward Freight Agreements
</t>
  </si>
  <si>
    <t>RTS23 #36 Sub product</t>
  </si>
  <si>
    <t>RTS23 #37 Further sub product</t>
  </si>
  <si>
    <t>RTS2 Annex III Table 5.1</t>
  </si>
  <si>
    <t>SHORTTERM
MEDIUMTERM
LONGTERM
ULTRALONGTERM</t>
  </si>
  <si>
    <t>Cannot be derived from RTS23 (FIRDS) feed. 
API impact</t>
  </si>
  <si>
    <t>RTS 23 #34 delivery type</t>
  </si>
  <si>
    <t>PHYS - Physical
CASH - Cash
OPTL - Optional</t>
  </si>
  <si>
    <t>ISO 3 Character Currency Codes</t>
  </si>
  <si>
    <t>{Currency_code_3}</t>
  </si>
  <si>
    <t>ISO 4217 Currency Code - 3-letter</t>
  </si>
  <si>
    <t>RTS 23 #21 term of the index/benchmark of a floating rate bond</t>
  </si>
  <si>
    <t xml:space="preserve">Format = {Integer}{Term}
</t>
  </si>
  <si>
    <t>Integer = {1,2,3…n}
Term = 
DAYS = Days
WEEK = Weeks
MNTH = Months
YEAR = Years
Example : 6MNTH</t>
  </si>
  <si>
    <t xml:space="preserve">
ISIN</t>
  </si>
  <si>
    <t xml:space="preserve"> </t>
  </si>
  <si>
    <t>Data derivation dependent on consistency within RTS23 (FIRDS).
Possible API impact.</t>
  </si>
  <si>
    <t>RTS2 ESMA classification doc</t>
  </si>
  <si>
    <t xml:space="preserve">Text field
</t>
  </si>
  <si>
    <t>single name
index
basket</t>
  </si>
  <si>
    <t>RTS2 Annex IV table 2 #39</t>
  </si>
  <si>
    <t>CORPORATE
SOVEREIGN</t>
  </si>
  <si>
    <t>RTS23 #27</t>
  </si>
  <si>
    <t>LEI</t>
  </si>
  <si>
    <t>RTS2 Annex IV Table 2 #28</t>
  </si>
  <si>
    <t>PRBP - price return basic performance parameter
PRDV - parameter return dividend
PRVA - parameter return variance
PRVO - parameter return volatility</t>
  </si>
  <si>
    <t xml:space="preserve">ESMA classification
</t>
  </si>
  <si>
    <t xml:space="preserve">As seen in ESMA's TTC documentation:
Format = 
TTM_{Integer}{Term, 1-letter}_{Integer}{Term, 1-letter}
Note: Don't specify term for 0.
</t>
  </si>
  <si>
    <t>Example : 
TTM_3M_6M
TTM_0_1Y</t>
  </si>
  <si>
    <t>Data derivation dependent on Expiry Data population in the RTS23 (FIRDS) feed.
This field is optional for certain CFIs.</t>
  </si>
  <si>
    <t>RTS23 #26</t>
  </si>
  <si>
    <t>TBD</t>
  </si>
  <si>
    <t xml:space="preserve">No market standard available.
Need agreement on standard to use. </t>
  </si>
  <si>
    <t>FFMC, XFMC, XXMC, OSMC, IFMC, FFSC, XFSC, XXSC, OSSC, IFSC</t>
  </si>
  <si>
    <t>Data derivation dependent on availability of underlying Swap in RTS23 (FIRDS) feed. 
Possible API Impact.</t>
  </si>
  <si>
    <t>RTS2 Annex IV Table 2 #16</t>
  </si>
  <si>
    <t>Data derivation dependent on availability of second currency in RTS23 (FIRDS) feed. 
Possible API Impact.</t>
  </si>
  <si>
    <t>Source Domain (for COFIA Files)</t>
  </si>
  <si>
    <t>Y/N</t>
  </si>
  <si>
    <t>Criteria-1</t>
  </si>
  <si>
    <t>Criteria-2</t>
  </si>
  <si>
    <t>Criteria-3</t>
  </si>
  <si>
    <t>Criteria-4</t>
  </si>
  <si>
    <t>Criteria-5</t>
  </si>
  <si>
    <t>Criteria-6</t>
  </si>
  <si>
    <t>Criteria-7</t>
  </si>
  <si>
    <t>ESMA Asset Class Name</t>
  </si>
  <si>
    <t>APA Asset Class Code</t>
  </si>
  <si>
    <t>ESMA Sub-Asset Class Name</t>
  </si>
  <si>
    <t>APA Sub-Asset Class Code</t>
  </si>
  <si>
    <t>Criteria 1</t>
  </si>
  <si>
    <t>Criteria 2</t>
  </si>
  <si>
    <t>Criteria 3</t>
  </si>
  <si>
    <t>Criteria 4</t>
  </si>
  <si>
    <t>Criteria 5</t>
  </si>
  <si>
    <t>Criteria 6</t>
  </si>
  <si>
    <t>Criteria 7</t>
  </si>
  <si>
    <t>Bond futures/forwards</t>
  </si>
  <si>
    <t>Bond options</t>
  </si>
  <si>
    <t>IR futures and FRA</t>
  </si>
  <si>
    <t>IR options</t>
  </si>
  <si>
    <t>Fixed-to-Float 'multi-currency swaps' or ‘cross-currency swaps’ and futures/forwards on Fixed-to-Float 'multi-currency swaps' or ‘cross-currency swaps’</t>
  </si>
  <si>
    <t>Float-to-Float 'multi-currency swaps' or ‘cross-currency swaps’ and futures/forwards on Float-to-Float 'multi-currency swaps' or ‘cross-currency swaps’</t>
  </si>
  <si>
    <t>Fixed-to-Fixed 'multi-currency swaps' or ‘cross-currency swaps’ and futures/forwards on Fixed-to-Fixed 'multi-currency swaps' or ‘cross-currency swaps’</t>
  </si>
  <si>
    <t>Overnight Index Swap (OIS) 'multi-currency swaps' or ‘cross-currency swaps’ and futures/forwards on Overnight Index Swap (OIS) 'multi-currency swaps' or ‘cross-currency swaps’</t>
  </si>
  <si>
    <t>Inflation 'multi-currency swaps' or ‘cross-currency swaps’ and futures/forwards on Inflation 'multi-currency swaps' or ‘cross-currency swaps’</t>
  </si>
  <si>
    <t>Fixed-to-Float 'single currency swaps' and futures/forwards on Fixed-to-Float 'single currency swaps'</t>
  </si>
  <si>
    <t>Float-to-Float 'single currency swaps' and futures/forwards on Float-to-Float 'single currency swaps'</t>
  </si>
  <si>
    <t>Fixed-to-Fixed 'single currency swaps' and futures/forwards on Fixed-to-Fixed 'single currency swaps'</t>
  </si>
  <si>
    <t>Overnight Index Swap (OIS) 'single currency swaps' and futures/forwards on Overnight Index Swap (OIS) 'single currency swaps'</t>
  </si>
  <si>
    <t>Inflation 'single currency swaps' and futures/forwards on Inflation 'single currency swaps'</t>
  </si>
  <si>
    <t>Stock index options</t>
  </si>
  <si>
    <t>Stock index futures/ forwards</t>
  </si>
  <si>
    <t>Stock options</t>
  </si>
  <si>
    <t>Stock futures/ forwards</t>
  </si>
  <si>
    <t>Stock dividend options</t>
  </si>
  <si>
    <t>Stock dividend futures/ forwards</t>
  </si>
  <si>
    <t>Dividend index options</t>
  </si>
  <si>
    <t>Dividend index futures/ forwards</t>
  </si>
  <si>
    <t>Volatility index options</t>
  </si>
  <si>
    <t>Volatility index futures/ forwards</t>
  </si>
  <si>
    <t>ETF options</t>
  </si>
  <si>
    <t>ETF futures/ forwards</t>
  </si>
  <si>
    <t>Other equity derivatives</t>
  </si>
  <si>
    <t>Commodity Derivatives</t>
  </si>
  <si>
    <t>Metal commodity futures/forwards</t>
  </si>
  <si>
    <t>Metal commodity options</t>
  </si>
  <si>
    <t>Metal commodity swaps</t>
  </si>
  <si>
    <t>Energy commodity futures/forwards</t>
  </si>
  <si>
    <t>Energy commodity options</t>
  </si>
  <si>
    <t>Energy commodity swaps</t>
  </si>
  <si>
    <t>Agricultural commodity futures/forwards</t>
  </si>
  <si>
    <t>Agricultural commodity options</t>
  </si>
  <si>
    <t>Agricultural commodity swaps</t>
  </si>
  <si>
    <t>Other commodity derivatives</t>
  </si>
  <si>
    <t>FX Derivatives</t>
  </si>
  <si>
    <t>Non-deliverable forward (NDF)</t>
  </si>
  <si>
    <t>Deliverable forward (DF)</t>
  </si>
  <si>
    <t>Non-Deliverable FX options (NDO)</t>
  </si>
  <si>
    <t>Deliverable FX options (DO)</t>
  </si>
  <si>
    <t>Non-Deliverable FX swaps (NDS)</t>
  </si>
  <si>
    <t>Deliverable FX swaps (DS)</t>
  </si>
  <si>
    <t>FX futures</t>
  </si>
  <si>
    <t>Index credit default swap (CDS )</t>
  </si>
  <si>
    <t>Single name credit default swap (CDS )</t>
  </si>
  <si>
    <t>CDS index options</t>
  </si>
  <si>
    <t>Single name CDS options</t>
  </si>
  <si>
    <t>Other credit derivatives</t>
  </si>
  <si>
    <t>Freight derivatives</t>
  </si>
  <si>
    <t>Parameter</t>
  </si>
  <si>
    <t>Asset Class/ Sub Asset Class</t>
  </si>
  <si>
    <t>Criteria count</t>
  </si>
  <si>
    <t>No RTS23 Data</t>
  </si>
  <si>
    <t>I</t>
  </si>
  <si>
    <t>Domain Values for editing</t>
  </si>
  <si>
    <t>OPTN</t>
  </si>
  <si>
    <t>FFAS</t>
  </si>
  <si>
    <t>OILP</t>
  </si>
  <si>
    <t>DIST</t>
  </si>
  <si>
    <t>COAL</t>
  </si>
  <si>
    <t>LGHT</t>
  </si>
  <si>
    <t>NGAS</t>
  </si>
  <si>
    <t>ELEC</t>
  </si>
  <si>
    <t>INRG</t>
  </si>
  <si>
    <t>TNKR</t>
  </si>
  <si>
    <t>DBCR</t>
  </si>
  <si>
    <t>WETF</t>
  </si>
  <si>
    <t>DRYF</t>
  </si>
  <si>
    <t>CSHP</t>
  </si>
  <si>
    <t>BSLD</t>
  </si>
  <si>
    <t>PKLD</t>
  </si>
  <si>
    <t>OFFP</t>
  </si>
  <si>
    <t>FITR</t>
  </si>
  <si>
    <t>PRME</t>
  </si>
  <si>
    <t>NPRM</t>
  </si>
  <si>
    <t>SHORTTERM</t>
  </si>
  <si>
    <t>MEDIUMTERM</t>
  </si>
  <si>
    <t>LONGTERM</t>
  </si>
  <si>
    <t>ULTRALONGTERM</t>
  </si>
  <si>
    <t>PHYS</t>
  </si>
  <si>
    <t>CASH</t>
  </si>
  <si>
    <t>OPTL</t>
  </si>
  <si>
    <t>FFMC</t>
  </si>
  <si>
    <t>XFMC</t>
  </si>
  <si>
    <t>XXMC</t>
  </si>
  <si>
    <t>OSMC</t>
  </si>
  <si>
    <t>IFMC</t>
  </si>
  <si>
    <t>XFSC</t>
  </si>
  <si>
    <t>OSSC</t>
  </si>
  <si>
    <t>IFSC</t>
  </si>
  <si>
    <t>CORPORATE</t>
  </si>
  <si>
    <t>SOVEREIGN</t>
  </si>
  <si>
    <t>PRBP</t>
  </si>
  <si>
    <t>PRDV</t>
  </si>
  <si>
    <t>PRVA</t>
  </si>
  <si>
    <t>PRVO</t>
  </si>
  <si>
    <t>4-chacter code in RTS23 table 2 (NRGY) Energy Sub product
OILP - Oil
DIST - Oil Disstillates
COAL - Coal
LGHT - Oil Light Ends
NGAS - Natural Gas
ELEC - Electricity
INRG - Inter Energy</t>
  </si>
  <si>
    <t>4-character code in RTS23 table 2 (FRGT) Freight Further sub product
TNKR - Tankers
DBCR - Dry Bulk Carriers</t>
  </si>
  <si>
    <t>4-character code in RTS23 table 2 (FRGT) Freight  Sub product
WETF - Wet
DRYF - Dry
CSHP - Container Ships</t>
  </si>
  <si>
    <t>4-chacter code in RTS23 table 2 (NRGY) Energy Further Sub product
BSLD - Base Load
PKLD - Peak Load
OFFP - Off-peak
OTHR - Other
FITR - Financial Transmission Rights</t>
  </si>
  <si>
    <t>4-chacter code in RTS23 table 2 (METL) Metal Sub product
PRME - Precious
NPRM - Non Precious</t>
  </si>
  <si>
    <t>{Domain Value}</t>
  </si>
  <si>
    <t>DV Count</t>
  </si>
  <si>
    <r>
      <t>9.</t>
    </r>
    <r>
      <rPr>
        <sz val="10"/>
        <color theme="1"/>
        <rFont val="Calibri"/>
        <family val="2"/>
        <scheme val="minor"/>
      </rPr>
      <t xml:space="preserve">   APA Firm may at any time notify the Investment Firm: a) of changes to these terms and any data submitted after such notification will be on the basis of those terms (provided that APA Firm may not change these terms so as to require the payment of any sums by Investment Firm to APA Firm in connection with the supply of the Master File without the prior written consent of Investment Firm); or b) that APA Firm no longer wishes to receive SI Data from the Investment Firm and after such notification APA Firm will have no obligation to receive any SI Data submitted, to incorporate it into the Master File or to submit the Master File to the APA Firm. </t>
    </r>
  </si>
  <si>
    <r>
      <t xml:space="preserve">1.      By completing </t>
    </r>
    <r>
      <rPr>
        <sz val="10"/>
        <color theme="1"/>
        <rFont val="Calibri"/>
        <family val="2"/>
        <scheme val="minor"/>
      </rPr>
      <t xml:space="preserve">and submitting </t>
    </r>
    <r>
      <rPr>
        <sz val="10"/>
        <color rgb="FF000000"/>
        <rFont val="Calibri"/>
        <family val="2"/>
        <scheme val="minor"/>
      </rPr>
      <t>the attached file you</t>
    </r>
    <r>
      <rPr>
        <sz val="10"/>
        <color theme="1"/>
        <rFont val="Calibri"/>
        <family val="2"/>
        <scheme val="minor"/>
      </rPr>
      <t xml:space="preserve"> agree</t>
    </r>
    <r>
      <rPr>
        <sz val="10"/>
        <color rgb="FF000000"/>
        <rFont val="Calibri"/>
        <family val="2"/>
        <scheme val="minor"/>
      </rPr>
      <t xml:space="preserve"> on behalf of </t>
    </r>
    <r>
      <rPr>
        <sz val="10"/>
        <color theme="1"/>
        <rFont val="Calibri"/>
        <family val="2"/>
        <scheme val="minor"/>
      </rPr>
      <t xml:space="preserve">[APA to insert the relevant SI Firm legal name here OR </t>
    </r>
    <r>
      <rPr>
        <sz val="10"/>
        <color rgb="FF000000"/>
        <rFont val="Calibri"/>
        <family val="2"/>
        <scheme val="minor"/>
      </rPr>
      <t>your company / firm</t>
    </r>
    <r>
      <rPr>
        <sz val="10"/>
        <color theme="1"/>
        <rFont val="Calibri"/>
        <family val="2"/>
        <scheme val="minor"/>
      </rPr>
      <t>]</t>
    </r>
    <r>
      <rPr>
        <sz val="10"/>
        <color rgb="FF000000"/>
        <rFont val="Calibri"/>
        <family val="2"/>
        <scheme val="minor"/>
      </rPr>
      <t xml:space="preserve"> (“Investment Firm”) that the following terms will apply to the provision of the data that you input into the attached file (the “SI Data”).  </t>
    </r>
  </si>
  <si>
    <r>
      <t xml:space="preserve">2.      The SI Data will be collated by </t>
    </r>
    <r>
      <rPr>
        <sz val="10"/>
        <color theme="1"/>
        <rFont val="Calibri"/>
        <family val="2"/>
        <scheme val="minor"/>
      </rPr>
      <t xml:space="preserve">[APA to insert its legal name here OR the company or firm that supplied you with this file] ("us", or “APA Firm”) and may be included by us in a master file along with declarations provided by other firms in their capacity as systematic internalisers (the “Master File”).  </t>
    </r>
    <r>
      <rPr>
        <sz val="10"/>
        <color rgb="FF000000"/>
        <rFont val="Calibri"/>
        <family val="2"/>
        <scheme val="minor"/>
      </rPr>
      <t xml:space="preserve"> </t>
    </r>
  </si>
  <si>
    <r>
      <t xml:space="preserve">3.      Any </t>
    </r>
    <r>
      <rPr>
        <sz val="10"/>
        <color theme="1"/>
        <rFont val="Calibri"/>
        <family val="2"/>
        <scheme val="minor"/>
      </rPr>
      <t>SI Data</t>
    </r>
    <r>
      <rPr>
        <sz val="10"/>
        <color rgb="FF000000"/>
        <rFont val="Calibri"/>
        <family val="2"/>
        <scheme val="minor"/>
      </rPr>
      <t xml:space="preserve"> that you </t>
    </r>
    <r>
      <rPr>
        <sz val="10"/>
        <color theme="1"/>
        <rFont val="Calibri"/>
        <family val="2"/>
        <scheme val="minor"/>
      </rPr>
      <t>submit to us</t>
    </r>
    <r>
      <rPr>
        <sz val="10"/>
        <color rgb="FF000000"/>
        <rFont val="Calibri"/>
        <family val="2"/>
        <scheme val="minor"/>
      </rPr>
      <t xml:space="preserve"> shall be provided on the basis that </t>
    </r>
    <r>
      <rPr>
        <sz val="10"/>
        <color theme="1"/>
        <rFont val="Calibri"/>
        <family val="2"/>
        <scheme val="minor"/>
      </rPr>
      <t>upon submission you grant to</t>
    </r>
    <r>
      <rPr>
        <sz val="10"/>
        <color rgb="FF000000"/>
        <rFont val="Calibri"/>
        <family val="2"/>
        <scheme val="minor"/>
      </rPr>
      <t xml:space="preserve"> APA Firm a perpetual, irrevocable, worldwide, non-exclusive, fully paid, royalty-free, transferable and sub-licensable consent and licence to use and disclose the SI Data for any purpose. </t>
    </r>
  </si>
  <si>
    <r>
      <t xml:space="preserve">4.      </t>
    </r>
    <r>
      <rPr>
        <sz val="10"/>
        <color theme="1"/>
        <rFont val="Calibri"/>
        <family val="2"/>
        <scheme val="minor"/>
      </rPr>
      <t>In consideration for the submission of SI Data by the Investment Firm and the grant of rights under these terms, APA Firm:  a) will</t>
    </r>
    <r>
      <rPr>
        <sz val="10"/>
        <color rgb="FF000000"/>
        <rFont val="Calibri"/>
        <family val="2"/>
        <scheme val="minor"/>
      </rPr>
      <t xml:space="preserve"> use its reasonable </t>
    </r>
    <r>
      <rPr>
        <sz val="10"/>
        <color theme="1"/>
        <rFont val="Calibri"/>
        <family val="2"/>
        <scheme val="minor"/>
      </rPr>
      <t>endeavours</t>
    </r>
    <r>
      <rPr>
        <sz val="10"/>
        <color rgb="FF000000"/>
        <rFont val="Calibri"/>
        <family val="2"/>
        <scheme val="minor"/>
      </rPr>
      <t xml:space="preserve"> to provide Investment Firm with a copy of the Master File each time </t>
    </r>
    <r>
      <rPr>
        <sz val="10"/>
        <color theme="1"/>
        <rFont val="Calibri"/>
        <family val="2"/>
        <scheme val="minor"/>
      </rPr>
      <t xml:space="preserve">the Investment Firm submits SI Data which the APA Firm includes in the Master File; and b)  grants </t>
    </r>
    <r>
      <rPr>
        <sz val="10"/>
        <color rgb="FF000000"/>
        <rFont val="Calibri"/>
        <family val="2"/>
        <scheme val="minor"/>
      </rPr>
      <t xml:space="preserve">Investment Firm  a perpetual, irrevocable, worldwide, non-exclusive, fully paid, royalty-free non-transferable and non-sub-licensable consent and licence to use and disclose the Master File for its own internal rules engine for determining its post-trade reporting obligations.   </t>
    </r>
  </si>
  <si>
    <r>
      <t xml:space="preserve">7.      No sums are payable by either party to the other under or in connection with the supply of the SI Data or the supply of the Master File and each party shall bear its own costs (including any connectivity costs) in respect of the supply and receipt of the </t>
    </r>
    <r>
      <rPr>
        <sz val="10"/>
        <color theme="1"/>
        <rFont val="Calibri"/>
        <family val="2"/>
        <scheme val="minor"/>
      </rPr>
      <t>SI Data/Master File</t>
    </r>
    <r>
      <rPr>
        <sz val="10"/>
        <color rgb="FF000000"/>
        <rFont val="Calibri"/>
        <family val="2"/>
        <scheme val="minor"/>
      </rPr>
      <t>.</t>
    </r>
  </si>
  <si>
    <r>
      <t>8.      Nothing herein excludes a party's liability: (i) to the extent that it cannot be legally limited or excluded by law; (ii) for death or personal injury arising out of its negligence; and (iii) for losses suffered by the other party arising out of the first party's fraud or fraudulent statement.  Except for the forgoing, the parties acknowledge that no fees are to be paid under these terms and accordingly each party</t>
    </r>
    <r>
      <rPr>
        <sz val="10"/>
        <color theme="1"/>
        <rFont val="Calibri"/>
        <family val="2"/>
        <scheme val="minor"/>
      </rPr>
      <t xml:space="preserve"> excludes all liability for loss of profits, loss of contract, business or opportunity, loss, destruction or corruption of data or consequential loss and each party</t>
    </r>
    <r>
      <rPr>
        <sz val="10"/>
        <color rgb="FF000000"/>
        <rFont val="Calibri"/>
        <family val="2"/>
        <scheme val="minor"/>
      </rPr>
      <t xml:space="preserve">’s total liability to the other, whether in contract (including under any warranty), in tort (including negligence), for breach of statutory duty, or otherwise, arising under or in connection with these terms </t>
    </r>
    <r>
      <rPr>
        <sz val="10"/>
        <color theme="1"/>
        <rFont val="Calibri"/>
        <family val="2"/>
        <scheme val="minor"/>
      </rPr>
      <t xml:space="preserve">or the provision of SI Data or the Master File </t>
    </r>
    <r>
      <rPr>
        <sz val="10"/>
        <color rgb="FF000000"/>
        <rFont val="Calibri"/>
        <family val="2"/>
        <scheme val="minor"/>
      </rPr>
      <t>for any losses incurred or suffered by the other party shall be limited for all claims in aggregate to £100 (one hundred pounds).</t>
    </r>
  </si>
  <si>
    <r>
      <t>10.</t>
    </r>
    <r>
      <rPr>
        <sz val="10"/>
        <color rgb="FF000000"/>
        <rFont val="Calibri"/>
        <family val="2"/>
        <scheme val="minor"/>
      </rPr>
      <t>      The rights and obligations hereunder which expressly or by their nature survive termination shall remain in full force and effect</t>
    </r>
    <r>
      <rPr>
        <sz val="10"/>
        <color theme="1"/>
        <rFont val="Calibri"/>
        <family val="2"/>
        <scheme val="minor"/>
      </rPr>
      <t>. These</t>
    </r>
    <r>
      <rPr>
        <sz val="10"/>
        <color rgb="FF000000"/>
        <rFont val="Calibri"/>
        <family val="2"/>
        <scheme val="minor"/>
      </rPr>
      <t xml:space="preserve"> terms and any non-contractual obligations connected with </t>
    </r>
    <r>
      <rPr>
        <sz val="10"/>
        <color theme="1"/>
        <rFont val="Calibri"/>
        <family val="2"/>
        <scheme val="minor"/>
      </rPr>
      <t>them</t>
    </r>
    <r>
      <rPr>
        <sz val="10"/>
        <color rgb="FF000000"/>
        <rFont val="Calibri"/>
        <family val="2"/>
        <scheme val="minor"/>
      </rPr>
      <t xml:space="preserve"> shall be governed by English law and the parties irrevocably agree that the courts of England and Wales are to have exclusive jurisdiction</t>
    </r>
    <r>
      <rPr>
        <sz val="10"/>
        <color theme="1"/>
        <rFont val="Calibri"/>
        <family val="2"/>
        <scheme val="minor"/>
      </rPr>
      <t xml:space="preserve"> to determine any claim, dispute or difference arising under or in connection with these terms or the provision of SI Data or the Master File</t>
    </r>
    <r>
      <rPr>
        <sz val="10"/>
        <color rgb="FF000000"/>
        <rFont val="Calibri"/>
        <family val="2"/>
        <scheme val="minor"/>
      </rPr>
      <t>.</t>
    </r>
  </si>
  <si>
    <t>The following criteria have been removed from the formats due to unavailability of the necessary data from ESMA</t>
  </si>
  <si>
    <t>{Not Supported}</t>
  </si>
  <si>
    <t>RNNG</t>
  </si>
  <si>
    <t>The names listed in these columns are the field name as shown in the "Segmentation Criteria" tab.</t>
  </si>
  <si>
    <t>The specifics of what goes into each of these Criteria attributes are defined on the "Criteria by Asset and Sub Asset" tab.  Based on the Asset Class and Sub Asset Class provided, it shows what fields are allowed.  The formats for each field are defined in the "Segmentation Criteria" tab.
For example: for Asset Class INTR and Sub-Asset Class BOPT, Criteria 1 would be the 'Underlying Bond' and Criteria-2 would be 'Time to Maturity Buckets/Schemes'.  No other Criteria would be permissible.</t>
  </si>
  <si>
    <t>MCEX</t>
  </si>
  <si>
    <t>OEST</t>
  </si>
  <si>
    <t>OTHC</t>
  </si>
  <si>
    <t>Used how many times?</t>
  </si>
  <si>
    <t>Financial Contracts for Differences (CFDs)</t>
  </si>
  <si>
    <t>CFDs on an equity future/forward</t>
  </si>
  <si>
    <t>CFDs on an equity option</t>
  </si>
  <si>
    <t>EONA</t>
  </si>
  <si>
    <t>EONS</t>
  </si>
  <si>
    <t>EURI</t>
  </si>
  <si>
    <t>EUUS</t>
  </si>
  <si>
    <t>EUCH</t>
  </si>
  <si>
    <t>GCFR</t>
  </si>
  <si>
    <t>ISDA</t>
  </si>
  <si>
    <t>LIBI</t>
  </si>
  <si>
    <t>MAAA</t>
  </si>
  <si>
    <t>PFAN</t>
  </si>
  <si>
    <t>TIBO</t>
  </si>
  <si>
    <t>STBO</t>
  </si>
  <si>
    <t>BBSW</t>
  </si>
  <si>
    <t>JIBA</t>
  </si>
  <si>
    <t>BUBO</t>
  </si>
  <si>
    <t>CDOR</t>
  </si>
  <si>
    <t>CIBO</t>
  </si>
  <si>
    <t>MOSP</t>
  </si>
  <si>
    <t>NIBO</t>
  </si>
  <si>
    <t>PRBO</t>
  </si>
  <si>
    <t>TLBO</t>
  </si>
  <si>
    <t>WIBO</t>
  </si>
  <si>
    <t>TREA</t>
  </si>
  <si>
    <t>SWAP</t>
  </si>
  <si>
    <t>FUSW</t>
  </si>
  <si>
    <t>Underlying Index</t>
  </si>
  <si>
    <t xml:space="preserve"> Underlying Index</t>
  </si>
  <si>
    <t>CDS Index Sub Class</t>
  </si>
  <si>
    <t>Single Name CDS Option Sub Class</t>
  </si>
  <si>
    <t xml:space="preserve">Currency Pair </t>
  </si>
  <si>
    <t xml:space="preserve">Added this segmentation criteria as it pertains to CDS Index options. This criteria, however, will be marked as red and unsupported. </t>
  </si>
  <si>
    <t xml:space="preserve">Added this segmentation criteria as it pertains to Single Name CDS options. This critieria, however will be marked as red and unsupported. </t>
  </si>
  <si>
    <t>Version</t>
  </si>
  <si>
    <t>Date</t>
  </si>
  <si>
    <t>3.0.1</t>
  </si>
  <si>
    <t>Attribute 
(if applicable)</t>
  </si>
  <si>
    <t>Description updated to reflect sending the pair in alphabetical order</t>
  </si>
  <si>
    <t>3.0.2</t>
  </si>
  <si>
    <t>Updated APA Sub Asset Class Code for ETF Options on the Criteria by Asset and Sub Asset tab. This was incorrectly represented as ETFO and should be ETOP.</t>
  </si>
  <si>
    <t>Added a row in Criteria by Asset and Sub Asset tab to represent Creidt Derivatives (CRDT) / Bespoke Basket CDS (BBCD). While there is no critieria specified, doing this for consistency with the ESMA_Asset &amp; Sub_Asset Vocab tab.</t>
  </si>
  <si>
    <t>Added a row in Criteria by Asset and Sub Asset to represent C10 Derivatives (C1DR) / Other C10 Derivatives (OCDR) . While there is no critieria specified,  doing this for consistency with the ESMA_Asset &amp; Sub_Asset Vocab tab.</t>
  </si>
  <si>
    <t>3.0.3</t>
  </si>
  <si>
    <t>Updated Underlying Index, Underlying Stock Index, Underlying Volatility Index and Underlying Dividend Index to reflect the correct format which is char(12) ISIN</t>
  </si>
  <si>
    <t xml:space="preserve">METL|{Sub product}|{Further sub product}
</t>
  </si>
  <si>
    <t>RTS23 #35|#36|#37 (metal base product, sub product, and further sub product)</t>
  </si>
  <si>
    <t>METL|NPRM|ALUM</t>
  </si>
  <si>
    <t>METL|NPRM|ALUA</t>
  </si>
  <si>
    <t>METL|NPRM|CBLT</t>
  </si>
  <si>
    <t>METL|NPRM|COPR</t>
  </si>
  <si>
    <t>METL|NPRM|IRON</t>
  </si>
  <si>
    <t>METL|NPRM|LEAD</t>
  </si>
  <si>
    <t>METL|NPRM|MOLY</t>
  </si>
  <si>
    <t>METL|NPRM|NASC</t>
  </si>
  <si>
    <t>METL|NPRM|NICK</t>
  </si>
  <si>
    <t>METL|NPRM|STEL</t>
  </si>
  <si>
    <t>METL|NPRM|TINN</t>
  </si>
  <si>
    <t>METL|NPRM|ZINC</t>
  </si>
  <si>
    <t>METL|NPRM|OTHR</t>
  </si>
  <si>
    <t>METL|PRME|GOLD</t>
  </si>
  <si>
    <t>METL|PRME|SLVR</t>
  </si>
  <si>
    <t>METL|PRME|PTNM</t>
  </si>
  <si>
    <t>METL|PRME|PLDM</t>
  </si>
  <si>
    <t>METL|PRME|OTHR</t>
  </si>
  <si>
    <t xml:space="preserve">NRGY|{Sub product}|{Further sub product}
</t>
  </si>
  <si>
    <t>RTS23 #35|#36|#37 (energy base product, sub product, and further sub product)</t>
  </si>
  <si>
    <t>NRGY|OILP|BAKK</t>
  </si>
  <si>
    <t>NRGY|OILP|BDSL</t>
  </si>
  <si>
    <t>NRGY|OILP|BRNT</t>
  </si>
  <si>
    <t>NRGY|OILP|BRNX</t>
  </si>
  <si>
    <t>NRGY|OILP|CNDA</t>
  </si>
  <si>
    <t>NRGY|OILP|COND</t>
  </si>
  <si>
    <t>NRGY|OILP|DSEL</t>
  </si>
  <si>
    <t>NRGY|OILP|DUBA</t>
  </si>
  <si>
    <t>NRGY|OILP|ESPO</t>
  </si>
  <si>
    <t>NRGY|OILP|ETHA</t>
  </si>
  <si>
    <t>NRGY|OILP|FUEL</t>
  </si>
  <si>
    <t>NRGY|OILP|FOIL</t>
  </si>
  <si>
    <t>NRGY|OILP|GOIL</t>
  </si>
  <si>
    <t>NRGY|OILP|GSLN</t>
  </si>
  <si>
    <t>NRGY|OILP|HEAT</t>
  </si>
  <si>
    <t>NRGY|OILP|JTFL</t>
  </si>
  <si>
    <t>NRGY|OILP|KERO</t>
  </si>
  <si>
    <t>NRGY|OILP|LLSO</t>
  </si>
  <si>
    <t>NRGY|OILP|MARS</t>
  </si>
  <si>
    <t>NRGY|OILP|NAPH</t>
  </si>
  <si>
    <t>NRGY|OILP|NGLO</t>
  </si>
  <si>
    <t>NRGY|OILP|TAPI</t>
  </si>
  <si>
    <t>NRGY|OILP|URAL</t>
  </si>
  <si>
    <t>NRGY|OILP|WTIO</t>
  </si>
  <si>
    <t>NRGY|NGAS|GASP</t>
  </si>
  <si>
    <t>NRGY|NGAS|LNGG</t>
  </si>
  <si>
    <t>NRGY|NGAS|NBPG</t>
  </si>
  <si>
    <t>NRGY|NGAS|NCGG</t>
  </si>
  <si>
    <t>NRGY|NGAS|TTFG</t>
  </si>
  <si>
    <t>NRGY|ELEC|BSLD</t>
  </si>
  <si>
    <t>NRGY|ELEC|FITR</t>
  </si>
  <si>
    <t>NRGY|ELEC|PKLD</t>
  </si>
  <si>
    <t>NRGY|ELEC|OFFP</t>
  </si>
  <si>
    <t>NRGY|ELEC|OTHR</t>
  </si>
  <si>
    <t>NRGY|INRG</t>
  </si>
  <si>
    <t>NRGY|RNNG</t>
  </si>
  <si>
    <t>NRGY|LGHT</t>
  </si>
  <si>
    <t>NRGY|DIST</t>
  </si>
  <si>
    <t>NRGY|COAL</t>
  </si>
  <si>
    <t>AGRI|{Sub product}|{Further sub product}</t>
  </si>
  <si>
    <t>RTS23 #35|#36|#37 (AGRI base product, sub product, and further sub product)</t>
  </si>
  <si>
    <t>AGRI|GROS|FWHT</t>
  </si>
  <si>
    <t>AGRI|GROS|SOYB</t>
  </si>
  <si>
    <t>AGRI|GROS|CORN</t>
  </si>
  <si>
    <t>AGRI|GROS|RPSD</t>
  </si>
  <si>
    <t>AGRI|GROS|OTHR</t>
  </si>
  <si>
    <t>AGRI|SOFT|CCOA</t>
  </si>
  <si>
    <t>AGRI|SOFT|ROBU</t>
  </si>
  <si>
    <t>AGRI|SOFT|WHSG</t>
  </si>
  <si>
    <t>AGRI|SOFT|BRWN</t>
  </si>
  <si>
    <t>AGRI|SOFT|RICE</t>
  </si>
  <si>
    <t>AGRI|SOFT|OTHR</t>
  </si>
  <si>
    <t>AGRI|OOLI|LAMP</t>
  </si>
  <si>
    <t>AGRI|GRIN|MWHT</t>
  </si>
  <si>
    <t>AGRI|DIRY</t>
  </si>
  <si>
    <t>AGRI|LSTK</t>
  </si>
  <si>
    <t>AGRI|FRST</t>
  </si>
  <si>
    <t>AGRI|POTA</t>
  </si>
  <si>
    <t>AGRI|SEAF</t>
  </si>
  <si>
    <t>RTS23 #35|#36|#37</t>
  </si>
  <si>
    <t>AGRI|GROS|RICE</t>
  </si>
  <si>
    <t>ENVR|EMIS|CERE</t>
  </si>
  <si>
    <t>ENVR|EMIS|ERUE</t>
  </si>
  <si>
    <t>ENVR|EMIS|EUAE</t>
  </si>
  <si>
    <t>ENVR|EMIS|EUAA</t>
  </si>
  <si>
    <t>ENVR|EMIS|OTHR</t>
  </si>
  <si>
    <t>ENVR|WTHR</t>
  </si>
  <si>
    <t>ENVR|CRBR</t>
  </si>
  <si>
    <t>FRGT|WETF|TNKR</t>
  </si>
  <si>
    <t>FRGT|DRYF|DBCR</t>
  </si>
  <si>
    <t>FRGT|CSHP</t>
  </si>
  <si>
    <t>FRTL|AMMO</t>
  </si>
  <si>
    <t>FRTL|DAPH</t>
  </si>
  <si>
    <t>FRTL|PTSH</t>
  </si>
  <si>
    <t>FRTL|SLPH</t>
  </si>
  <si>
    <t>FRTL|UREA</t>
  </si>
  <si>
    <t>FRTL|UAAN</t>
  </si>
  <si>
    <t>INDP|CSTR</t>
  </si>
  <si>
    <t>INDP|MFTG</t>
  </si>
  <si>
    <t>PAPR|CBRD</t>
  </si>
  <si>
    <t>PAPR|NSPT</t>
  </si>
  <si>
    <t>PAPR|PULP</t>
  </si>
  <si>
    <t>PAPR|RCVP</t>
  </si>
  <si>
    <t>POLY|PLST</t>
  </si>
  <si>
    <t>METL|{Sub product}|{Further sub product} OR 
NRGY|{Sub product}|{Further sub product} OR
AGRI|{Sub product}|{Further sub product}
METL|NPRM|ALUM
NRGY|ELEC|BSLD
AGRI|GROS|RICE</t>
  </si>
  <si>
    <t>CCY1|CCY2</t>
  </si>
  <si>
    <t>Example JPY|USD
Currencies should be sent in alphabetical order</t>
  </si>
  <si>
    <t>3.0.4</t>
  </si>
  <si>
    <t>Underlying Commodity/Currency Pair</t>
  </si>
  <si>
    <t>Updated Segmenation Criteria tab to reflect new delimiter of pipe (|) rather than ~ for underlying commodity fields as well as currency pair</t>
  </si>
  <si>
    <t>3.0.5</t>
  </si>
  <si>
    <t>Data validation</t>
  </si>
  <si>
    <t>Fixed an issue with the data validation on the Criteria 1 through 7 of the COFIA template</t>
  </si>
  <si>
    <t>Time to Maturity Buckets/Schemes (Swap)</t>
  </si>
  <si>
    <t>Time to Maturity Buckets/Schemes (Option)</t>
  </si>
  <si>
    <t>single name</t>
  </si>
  <si>
    <t>index</t>
  </si>
  <si>
    <t>basket</t>
  </si>
  <si>
    <t>3.0.6</t>
  </si>
  <si>
    <t>Added domain values : basket, single name, index</t>
  </si>
  <si>
    <t>Removed default processing as it is no longer applicable</t>
  </si>
  <si>
    <t>Description set to 'TBD'</t>
  </si>
  <si>
    <t>Updated description of Criteria 4 to make clear the Time To Maturity is for the 'Swap' and Time to Maturity for Critieria #5 is for the 'Option'</t>
  </si>
  <si>
    <t>3.0.7</t>
  </si>
  <si>
    <t>ISSUER Asset Type</t>
  </si>
  <si>
    <t>Changed acceptable options for Issuer Asset Type</t>
  </si>
  <si>
    <t>3.0.8</t>
  </si>
  <si>
    <t>Empty columns on COFIA</t>
  </si>
  <si>
    <t>Eliminated 2 extra columns at the end of the COFIA template</t>
  </si>
  <si>
    <t>date of file submission (YYYY-MM-DD)</t>
  </si>
  <si>
    <t>UK_Submission</t>
  </si>
  <si>
    <t>EU27_Submission</t>
  </si>
  <si>
    <t>This field indicates if the SI Status is for the UK following BREXIT</t>
  </si>
  <si>
    <t>This field indicates if the SI Status is for the EU following BREXIT</t>
  </si>
  <si>
    <t>EK_Submission</t>
  </si>
  <si>
    <t>New field to be populated when SI Status is for EU27 (Following BREXIT)</t>
  </si>
  <si>
    <t>New field to be populated when SI Status isfor UK (Following BREXIT)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</si>
</sst>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
    <numFmt numFmtId="166" formatCode="[$-409]d\-mmm\-yy;@"/>
  </numFmts>
  <fonts count="26" x14ac:knownFonts="1">
    <font>
      <sz val="11"/>
      <color theme="1"/>
      <name val="Calibri"/>
      <family val="2"/>
      <scheme val="minor"/>
    </font>
    <font>
      <sz val="11"/>
      <color rgb="FF3F3F76"/>
      <name val="Calibri"/>
      <family val="2"/>
      <scheme val="minor"/>
    </font>
    <font>
      <sz val="10"/>
      <name val="Arial"/>
      <family val="2"/>
    </font>
    <font>
      <sz val="10"/>
      <color theme="1"/>
      <name val="Arial"/>
      <family val="2"/>
    </font>
    <font>
      <b/>
      <sz val="11"/>
      <color theme="1"/>
      <name val="Calibri"/>
      <family val="2"/>
      <scheme val="minor"/>
    </font>
    <font>
      <b/>
      <sz val="10"/>
      <name val="Arial"/>
      <family val="2"/>
    </font>
    <font>
      <b/>
      <sz val="10"/>
      <color theme="1"/>
      <name val="Arial"/>
      <family val="2"/>
    </font>
    <font>
      <b/>
      <sz val="10"/>
      <color theme="0"/>
      <name val="Arial"/>
      <family val="2"/>
    </font>
    <font>
      <sz val="9"/>
      <color theme="1"/>
      <name val="Arial"/>
      <family val="2"/>
    </font>
    <font>
      <sz val="11"/>
      <color theme="1"/>
      <name val="Calibri"/>
      <family val="2"/>
      <scheme val="minor"/>
    </font>
    <font>
      <b/>
      <sz val="12"/>
      <color rgb="FFE36C0A"/>
      <name val="Calibri"/>
      <family val="2"/>
      <scheme val="minor"/>
    </font>
    <font>
      <b/>
      <i/>
      <sz val="12"/>
      <color rgb="FFE36C0A"/>
      <name val="Calibri"/>
      <family val="2"/>
      <scheme val="minor"/>
    </font>
    <font>
      <sz val="11"/>
      <color theme="1"/>
      <name val="Symbol"/>
      <family val="1"/>
      <charset val="2"/>
    </font>
    <font>
      <sz val="7"/>
      <color theme="1"/>
      <name val="Times New Roman"/>
      <family val="1"/>
    </font>
    <font>
      <sz val="11"/>
      <color theme="1"/>
      <name val="Courier New"/>
      <family val="3"/>
    </font>
    <font>
      <b/>
      <sz val="11"/>
      <color rgb="FFFFFFFF"/>
      <name val="Calibri"/>
      <family val="2"/>
      <scheme val="minor"/>
    </font>
    <font>
      <b/>
      <sz val="16"/>
      <color theme="1"/>
      <name val="Calibri"/>
      <family val="2"/>
      <scheme val="minor"/>
    </font>
    <font>
      <b/>
      <i/>
      <sz val="10"/>
      <color theme="1"/>
      <name val="Arial"/>
      <family val="2"/>
    </font>
    <font>
      <sz val="11"/>
      <color theme="1"/>
      <name val="Calibri"/>
      <family val="2"/>
    </font>
    <font>
      <sz val="11"/>
      <name val="Calibri"/>
      <family val="2"/>
    </font>
    <font>
      <strike/>
      <sz val="11"/>
      <color theme="1"/>
      <name val="Calibri"/>
      <family val="2"/>
    </font>
    <font>
      <u/>
      <sz val="11"/>
      <color theme="10"/>
      <name val="Calibri"/>
      <family val="2"/>
      <scheme val="minor"/>
    </font>
    <font>
      <b/>
      <sz val="14"/>
      <color theme="1"/>
      <name val="Calibri"/>
      <family val="2"/>
      <scheme val="minor"/>
    </font>
    <font>
      <b/>
      <sz val="11"/>
      <color rgb="FF000000"/>
      <name val="Calibri"/>
      <family val="2"/>
      <scheme val="minor"/>
    </font>
    <font>
      <sz val="10"/>
      <color rgb="FF000000"/>
      <name val="Calibri"/>
      <family val="2"/>
      <scheme val="minor"/>
    </font>
    <font>
      <sz val="10"/>
      <color theme="1"/>
      <name val="Calibri"/>
      <family val="2"/>
      <scheme val="minor"/>
    </font>
  </fonts>
  <fills count="10">
    <fill>
      <patternFill patternType="none"/>
    </fill>
    <fill>
      <patternFill patternType="gray125"/>
    </fill>
    <fill>
      <patternFill patternType="solid">
        <fgColor rgb="FFFFCC99"/>
      </patternFill>
    </fill>
    <fill>
      <patternFill patternType="solid">
        <fgColor theme="9" tint="0.39997558519241921"/>
        <bgColor indexed="64"/>
      </patternFill>
    </fill>
    <fill>
      <patternFill patternType="solid">
        <fgColor theme="1" tint="0.34998626667073579"/>
        <bgColor indexed="64"/>
      </patternFill>
    </fill>
    <fill>
      <patternFill patternType="solid">
        <fgColor rgb="FFFFFF00"/>
        <bgColor indexed="64"/>
      </patternFill>
    </fill>
    <fill>
      <patternFill patternType="solid">
        <fgColor theme="0"/>
        <bgColor indexed="64"/>
      </patternFill>
    </fill>
    <fill>
      <patternFill patternType="solid">
        <fgColor rgb="FF538135"/>
        <bgColor indexed="64"/>
      </patternFill>
    </fill>
    <fill>
      <patternFill patternType="solid">
        <fgColor theme="9" tint="0.59999389629810485"/>
        <bgColor indexed="64"/>
      </patternFill>
    </fill>
    <fill>
      <patternFill patternType="solid">
        <fgColor theme="7" tint="0.39997558519241921"/>
        <bgColor indexed="64"/>
      </patternFill>
    </fill>
  </fills>
  <borders count="36">
    <border>
      <left/>
      <right/>
      <top/>
      <bottom/>
      <diagonal/>
    </border>
    <border>
      <left style="thin">
        <color rgb="FF7F7F7F"/>
      </left>
      <right style="thin">
        <color rgb="FF7F7F7F"/>
      </right>
      <top style="thin">
        <color rgb="FF7F7F7F"/>
      </top>
      <bottom style="thin">
        <color rgb="FF7F7F7F"/>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theme="4" tint="0.39997558519241921"/>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bottom/>
      <diagonal/>
    </border>
    <border>
      <left style="thin">
        <color auto="1"/>
      </left>
      <right style="thin">
        <color auto="1"/>
      </right>
      <top/>
      <bottom/>
      <diagonal/>
    </border>
  </borders>
  <cellStyleXfs count="3">
    <xf numFmtId="0" fontId="0" fillId="0" borderId="0"/>
    <xf numFmtId="0" fontId="1" fillId="2" borderId="1" applyNumberFormat="0" applyAlignment="0" applyProtection="0"/>
    <xf numFmtId="0" fontId="21" fillId="0" borderId="0" applyNumberFormat="0" applyFill="0" applyBorder="0" applyAlignment="0" applyProtection="0"/>
  </cellStyleXfs>
  <cellXfs count="171">
    <xf numFmtId="0" fontId="0" fillId="0" borderId="0" xfId="0"/>
    <xf numFmtId="0" fontId="0" fillId="0" borderId="0" xfId="0" applyAlignment="1">
      <alignment horizontal="left" vertical="top"/>
    </xf>
    <xf numFmtId="0" fontId="0" fillId="0" borderId="0" xfId="0" applyAlignment="1" applyProtection="1">
      <alignment horizontal="left" vertical="top"/>
      <protection locked="0"/>
    </xf>
    <xf numFmtId="164" fontId="0" fillId="0" borderId="0" xfId="0" applyNumberFormat="1" applyAlignment="1" applyProtection="1">
      <alignment horizontal="left" vertical="top"/>
      <protection locked="0"/>
    </xf>
    <xf numFmtId="0" fontId="4" fillId="3" borderId="0" xfId="0" applyFont="1" applyFill="1" applyAlignment="1" applyProtection="1">
      <alignment horizontal="center" vertical="center"/>
    </xf>
    <xf numFmtId="164" fontId="4" fillId="3" borderId="0" xfId="0" applyNumberFormat="1" applyFont="1" applyFill="1" applyAlignment="1" applyProtection="1">
      <alignment horizontal="center" vertical="center"/>
    </xf>
    <xf numFmtId="0" fontId="5" fillId="3" borderId="2" xfId="1" applyFont="1" applyFill="1" applyBorder="1" applyAlignment="1" applyProtection="1">
      <alignment horizontal="center" vertical="center" wrapText="1"/>
    </xf>
    <xf numFmtId="0" fontId="3" fillId="0" borderId="5" xfId="0" applyFont="1" applyBorder="1" applyAlignment="1">
      <alignment vertical="top"/>
    </xf>
    <xf numFmtId="0" fontId="3" fillId="0" borderId="6" xfId="0" applyFont="1" applyBorder="1" applyAlignment="1">
      <alignment vertical="top"/>
    </xf>
    <xf numFmtId="0" fontId="3" fillId="0" borderId="7" xfId="0" applyFont="1" applyBorder="1" applyAlignment="1">
      <alignment vertical="top"/>
    </xf>
    <xf numFmtId="0" fontId="3" fillId="0" borderId="8" xfId="0" applyFont="1" applyBorder="1" applyAlignment="1">
      <alignment vertical="top"/>
    </xf>
    <xf numFmtId="0" fontId="6" fillId="3" borderId="3" xfId="0" applyFont="1" applyFill="1" applyBorder="1" applyAlignment="1">
      <alignment vertical="top"/>
    </xf>
    <xf numFmtId="0" fontId="6" fillId="3" borderId="4" xfId="0" applyFont="1" applyFill="1" applyBorder="1" applyAlignment="1">
      <alignment vertical="top"/>
    </xf>
    <xf numFmtId="0" fontId="3" fillId="0" borderId="0" xfId="0" applyFont="1" applyBorder="1" applyAlignment="1">
      <alignment vertical="top"/>
    </xf>
    <xf numFmtId="0" fontId="6" fillId="0" borderId="0" xfId="0" applyFont="1" applyBorder="1" applyAlignment="1">
      <alignment vertical="top"/>
    </xf>
    <xf numFmtId="0" fontId="3" fillId="6" borderId="0" xfId="0" applyFont="1" applyFill="1" applyBorder="1" applyAlignment="1">
      <alignment vertical="top"/>
    </xf>
    <xf numFmtId="0" fontId="8" fillId="0" borderId="0" xfId="0" applyFont="1" applyFill="1" applyBorder="1" applyAlignment="1">
      <alignment vertical="top" wrapText="1"/>
    </xf>
    <xf numFmtId="0" fontId="3" fillId="0" borderId="0" xfId="0" applyFont="1" applyFill="1" applyBorder="1" applyAlignment="1">
      <alignment vertical="top" wrapText="1"/>
    </xf>
    <xf numFmtId="165" fontId="3" fillId="0" borderId="0" xfId="0" applyNumberFormat="1" applyFont="1" applyBorder="1" applyAlignment="1">
      <alignment vertical="top"/>
    </xf>
    <xf numFmtId="165" fontId="0" fillId="0" borderId="0" xfId="0" applyNumberFormat="1"/>
    <xf numFmtId="165" fontId="0" fillId="0" borderId="9" xfId="0" applyNumberFormat="1" applyFont="1" applyFill="1" applyBorder="1" applyAlignment="1">
      <alignment vertical="top" wrapText="1"/>
    </xf>
    <xf numFmtId="165" fontId="0" fillId="0" borderId="10" xfId="0" applyNumberFormat="1" applyFont="1" applyFill="1" applyBorder="1" applyAlignment="1">
      <alignment vertical="top" wrapText="1"/>
    </xf>
    <xf numFmtId="0" fontId="2" fillId="0" borderId="0" xfId="1" applyFont="1" applyFill="1" applyBorder="1" applyAlignment="1" applyProtection="1">
      <alignment horizontal="left" vertical="top" wrapText="1"/>
      <protection locked="0"/>
    </xf>
    <xf numFmtId="0" fontId="11" fillId="0" borderId="0" xfId="0" applyFont="1" applyAlignment="1">
      <alignment horizontal="left" vertical="center" indent="8"/>
    </xf>
    <xf numFmtId="0" fontId="10" fillId="0" borderId="0" xfId="0" applyFont="1" applyAlignment="1">
      <alignment vertical="center"/>
    </xf>
    <xf numFmtId="0" fontId="12" fillId="0" borderId="0" xfId="0" applyFont="1" applyAlignment="1">
      <alignment horizontal="left" vertical="center" wrapText="1"/>
    </xf>
    <xf numFmtId="0" fontId="9" fillId="0" borderId="0" xfId="0" applyFont="1" applyBorder="1" applyAlignment="1">
      <alignment horizontal="justify" vertical="center" wrapText="1"/>
    </xf>
    <xf numFmtId="0" fontId="2" fillId="0" borderId="2" xfId="1" applyFont="1" applyFill="1" applyBorder="1" applyAlignment="1">
      <alignment horizontal="left" vertical="top" wrapText="1"/>
    </xf>
    <xf numFmtId="0" fontId="3" fillId="0" borderId="2" xfId="0" applyFont="1" applyFill="1" applyBorder="1" applyAlignment="1">
      <alignment vertical="top" wrapText="1"/>
    </xf>
    <xf numFmtId="0" fontId="3" fillId="0" borderId="2" xfId="0" quotePrefix="1" applyFont="1" applyFill="1" applyBorder="1" applyAlignment="1">
      <alignment vertical="top" wrapText="1"/>
    </xf>
    <xf numFmtId="0" fontId="0" fillId="0" borderId="0" xfId="0" applyAlignment="1">
      <alignment horizontal="center"/>
    </xf>
    <xf numFmtId="0" fontId="2" fillId="0" borderId="0" xfId="1" applyFont="1" applyFill="1" applyBorder="1" applyAlignment="1">
      <alignment vertical="top" wrapText="1"/>
    </xf>
    <xf numFmtId="0" fontId="2" fillId="0" borderId="0" xfId="1" applyFont="1" applyFill="1" applyBorder="1" applyAlignment="1">
      <alignment horizontal="left" vertical="top" wrapText="1"/>
    </xf>
    <xf numFmtId="0" fontId="3" fillId="0" borderId="0" xfId="0" quotePrefix="1" applyFont="1" applyFill="1" applyBorder="1" applyAlignment="1">
      <alignment vertical="top" wrapText="1"/>
    </xf>
    <xf numFmtId="0" fontId="2" fillId="0" borderId="11" xfId="1" applyFont="1" applyFill="1" applyBorder="1" applyAlignment="1">
      <alignment vertical="top" wrapText="1"/>
    </xf>
    <xf numFmtId="0" fontId="3" fillId="0" borderId="12" xfId="0" applyFont="1" applyFill="1" applyBorder="1" applyAlignment="1">
      <alignment vertical="top" wrapText="1"/>
    </xf>
    <xf numFmtId="0" fontId="3" fillId="0" borderId="12" xfId="0" quotePrefix="1" applyFont="1" applyFill="1" applyBorder="1" applyAlignment="1">
      <alignment vertical="top" wrapText="1"/>
    </xf>
    <xf numFmtId="0" fontId="2" fillId="0" borderId="13" xfId="1" applyFont="1" applyFill="1" applyBorder="1" applyAlignment="1">
      <alignment vertical="top" wrapText="1"/>
    </xf>
    <xf numFmtId="0" fontId="2" fillId="0" borderId="14" xfId="1" applyFont="1" applyFill="1" applyBorder="1" applyAlignment="1">
      <alignment horizontal="left" vertical="top" wrapText="1"/>
    </xf>
    <xf numFmtId="0" fontId="3" fillId="0" borderId="15" xfId="0" quotePrefix="1" applyFont="1" applyFill="1" applyBorder="1" applyAlignment="1">
      <alignment vertical="top" wrapText="1"/>
    </xf>
    <xf numFmtId="0" fontId="2" fillId="0" borderId="2" xfId="0" applyFont="1" applyFill="1" applyBorder="1" applyAlignment="1">
      <alignment horizontal="left" vertical="top"/>
    </xf>
    <xf numFmtId="0" fontId="2" fillId="0" borderId="2" xfId="0" applyFont="1" applyFill="1" applyBorder="1" applyAlignment="1">
      <alignment vertical="top" wrapText="1"/>
    </xf>
    <xf numFmtId="0" fontId="9" fillId="0" borderId="16" xfId="0" applyFont="1" applyBorder="1" applyAlignment="1">
      <alignment horizontal="justify" vertical="center" wrapText="1"/>
    </xf>
    <xf numFmtId="0" fontId="9" fillId="0" borderId="11"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2" xfId="0" applyFont="1" applyBorder="1" applyAlignment="1">
      <alignment horizontal="left" vertical="center"/>
    </xf>
    <xf numFmtId="0" fontId="15" fillId="7" borderId="16" xfId="0" applyFont="1" applyFill="1" applyBorder="1" applyAlignment="1">
      <alignment horizontal="center" vertical="center"/>
    </xf>
    <xf numFmtId="0" fontId="15" fillId="7" borderId="17" xfId="0" applyFont="1" applyFill="1" applyBorder="1" applyAlignment="1">
      <alignment horizontal="center" vertical="center"/>
    </xf>
    <xf numFmtId="0" fontId="15" fillId="7" borderId="18" xfId="0" applyFont="1" applyFill="1" applyBorder="1" applyAlignment="1">
      <alignment horizontal="center" vertical="center"/>
    </xf>
    <xf numFmtId="0" fontId="9" fillId="0" borderId="11" xfId="0" applyFont="1" applyBorder="1" applyAlignment="1">
      <alignment horizontal="left" vertical="center"/>
    </xf>
    <xf numFmtId="0" fontId="9" fillId="0" borderId="12" xfId="0" applyFont="1" applyBorder="1" applyAlignment="1">
      <alignment horizontal="left" vertical="center"/>
    </xf>
    <xf numFmtId="0" fontId="9" fillId="0" borderId="13" xfId="0" applyFont="1" applyBorder="1" applyAlignment="1">
      <alignment horizontal="left" vertical="center"/>
    </xf>
    <xf numFmtId="0" fontId="9" fillId="0" borderId="14" xfId="0" applyFont="1" applyBorder="1" applyAlignment="1">
      <alignment horizontal="left" vertical="center"/>
    </xf>
    <xf numFmtId="0" fontId="9" fillId="0" borderId="15" xfId="0" applyFont="1" applyBorder="1" applyAlignment="1">
      <alignment horizontal="left" vertical="center"/>
    </xf>
    <xf numFmtId="0" fontId="3" fillId="0" borderId="14" xfId="0" quotePrefix="1" applyFont="1" applyFill="1" applyBorder="1" applyAlignment="1">
      <alignment vertical="top" wrapText="1"/>
    </xf>
    <xf numFmtId="0" fontId="3" fillId="0" borderId="14" xfId="0" applyFont="1" applyFill="1" applyBorder="1" applyAlignment="1">
      <alignment vertical="top" wrapText="1"/>
    </xf>
    <xf numFmtId="0" fontId="3" fillId="0" borderId="15" xfId="0" applyFont="1" applyFill="1" applyBorder="1" applyAlignment="1">
      <alignment vertical="top" wrapText="1"/>
    </xf>
    <xf numFmtId="0" fontId="7" fillId="4" borderId="16"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0" fillId="0" borderId="0" xfId="0" applyAlignment="1">
      <alignment horizontal="center" vertical="center" wrapText="1"/>
    </xf>
    <xf numFmtId="0" fontId="2" fillId="0" borderId="2" xfId="1" applyFont="1" applyFill="1" applyBorder="1" applyAlignment="1">
      <alignment horizontal="center" vertical="top" wrapText="1"/>
    </xf>
    <xf numFmtId="0" fontId="2" fillId="0" borderId="14" xfId="1" applyFont="1" applyFill="1" applyBorder="1" applyAlignment="1">
      <alignment horizontal="center" vertical="top" wrapText="1"/>
    </xf>
    <xf numFmtId="0" fontId="2" fillId="0" borderId="0" xfId="1" applyFont="1" applyFill="1" applyBorder="1" applyAlignment="1">
      <alignment horizontal="center" vertical="top" wrapText="1"/>
    </xf>
    <xf numFmtId="0" fontId="2" fillId="0" borderId="2" xfId="0" applyFont="1" applyFill="1" applyBorder="1" applyAlignment="1">
      <alignment horizontal="center" vertical="top"/>
    </xf>
    <xf numFmtId="0" fontId="0" fillId="0" borderId="0" xfId="0" applyAlignment="1">
      <alignment vertical="top"/>
    </xf>
    <xf numFmtId="0" fontId="4" fillId="3" borderId="0" xfId="0" applyFont="1" applyFill="1" applyAlignment="1" applyProtection="1">
      <alignment horizontal="center" vertical="center" wrapText="1"/>
    </xf>
    <xf numFmtId="0" fontId="2" fillId="0" borderId="16" xfId="1" applyFont="1" applyFill="1" applyBorder="1" applyAlignment="1">
      <alignment vertical="top" wrapText="1"/>
    </xf>
    <xf numFmtId="0" fontId="2" fillId="0" borderId="17" xfId="1" applyFont="1" applyFill="1" applyBorder="1" applyAlignment="1">
      <alignment horizontal="center" vertical="top" wrapText="1"/>
    </xf>
    <xf numFmtId="0" fontId="2" fillId="0" borderId="17" xfId="1" applyFont="1" applyFill="1" applyBorder="1" applyAlignment="1">
      <alignment horizontal="left" vertical="top" wrapText="1"/>
    </xf>
    <xf numFmtId="0" fontId="3" fillId="0" borderId="17" xfId="0" applyFont="1" applyFill="1" applyBorder="1" applyAlignment="1">
      <alignment vertical="top" wrapText="1"/>
    </xf>
    <xf numFmtId="0" fontId="3" fillId="0" borderId="18" xfId="0" applyFont="1" applyFill="1" applyBorder="1" applyAlignment="1">
      <alignment vertical="top" wrapText="1"/>
    </xf>
    <xf numFmtId="0" fontId="2" fillId="0" borderId="22" xfId="1" applyFont="1" applyFill="1" applyBorder="1" applyAlignment="1">
      <alignment vertical="top" wrapText="1"/>
    </xf>
    <xf numFmtId="0" fontId="2" fillId="0" borderId="23" xfId="1" applyFont="1" applyFill="1" applyBorder="1" applyAlignment="1">
      <alignment horizontal="center" vertical="top" wrapText="1"/>
    </xf>
    <xf numFmtId="0" fontId="3" fillId="0" borderId="23" xfId="0" applyFont="1" applyFill="1" applyBorder="1" applyAlignment="1">
      <alignment vertical="top" wrapText="1"/>
    </xf>
    <xf numFmtId="0" fontId="3" fillId="0" borderId="24" xfId="0" applyFont="1" applyFill="1" applyBorder="1" applyAlignment="1">
      <alignment vertical="top" wrapText="1"/>
    </xf>
    <xf numFmtId="0" fontId="18" fillId="0" borderId="2" xfId="0" applyFont="1" applyFill="1" applyBorder="1" applyAlignment="1">
      <alignment vertical="top" wrapText="1"/>
    </xf>
    <xf numFmtId="0" fontId="18" fillId="0" borderId="2" xfId="0" applyFont="1" applyFill="1" applyBorder="1" applyAlignment="1">
      <alignment horizontal="center" vertical="top" wrapText="1"/>
    </xf>
    <xf numFmtId="0" fontId="18" fillId="0" borderId="2" xfId="0" applyFont="1" applyFill="1" applyBorder="1" applyAlignment="1">
      <alignment horizontal="left" vertical="top" wrapText="1"/>
    </xf>
    <xf numFmtId="0" fontId="19" fillId="0" borderId="2" xfId="0" applyFont="1" applyFill="1" applyBorder="1" applyAlignment="1">
      <alignment vertical="top" wrapText="1"/>
    </xf>
    <xf numFmtId="0" fontId="19" fillId="0" borderId="2" xfId="0" applyFont="1" applyFill="1" applyBorder="1" applyAlignment="1">
      <alignment horizontal="center" vertical="top" wrapText="1"/>
    </xf>
    <xf numFmtId="0" fontId="19" fillId="0" borderId="2" xfId="0" applyFont="1" applyFill="1" applyBorder="1" applyAlignment="1">
      <alignment horizontal="center" vertical="top"/>
    </xf>
    <xf numFmtId="0" fontId="20" fillId="0" borderId="2" xfId="0" applyFont="1" applyFill="1" applyBorder="1" applyAlignment="1">
      <alignment vertical="top" wrapText="1"/>
    </xf>
    <xf numFmtId="0" fontId="21" fillId="0" borderId="2" xfId="2" applyFont="1" applyFill="1" applyBorder="1" applyAlignment="1">
      <alignment vertical="top" wrapText="1"/>
    </xf>
    <xf numFmtId="0" fontId="19" fillId="0" borderId="2" xfId="0" applyFont="1" applyFill="1" applyBorder="1" applyAlignment="1">
      <alignment horizontal="left" vertical="top" wrapText="1"/>
    </xf>
    <xf numFmtId="0" fontId="18" fillId="0" borderId="2" xfId="0" applyFont="1" applyFill="1" applyBorder="1" applyAlignment="1">
      <alignment horizontal="center" vertical="top"/>
    </xf>
    <xf numFmtId="0" fontId="18" fillId="0" borderId="2" xfId="0" applyFont="1" applyFill="1" applyBorder="1" applyAlignment="1">
      <alignment wrapText="1"/>
    </xf>
    <xf numFmtId="0" fontId="0" fillId="0" borderId="2" xfId="0" applyFont="1" applyFill="1" applyBorder="1" applyAlignment="1">
      <alignment vertical="top" wrapText="1"/>
    </xf>
    <xf numFmtId="0" fontId="18" fillId="0" borderId="11" xfId="0" applyFont="1" applyFill="1" applyBorder="1" applyAlignment="1">
      <alignment vertical="top" wrapText="1"/>
    </xf>
    <xf numFmtId="0" fontId="18" fillId="0" borderId="12" xfId="0" applyFont="1" applyFill="1" applyBorder="1" applyAlignment="1">
      <alignment vertical="top" wrapText="1"/>
    </xf>
    <xf numFmtId="0" fontId="19" fillId="0" borderId="12" xfId="0" applyFont="1" applyFill="1" applyBorder="1" applyAlignment="1">
      <alignment vertical="top" wrapText="1"/>
    </xf>
    <xf numFmtId="0" fontId="18" fillId="0" borderId="11" xfId="0" applyFont="1" applyFill="1" applyBorder="1" applyAlignment="1">
      <alignment horizontal="left" vertical="top" wrapText="1"/>
    </xf>
    <xf numFmtId="0" fontId="19" fillId="0" borderId="12" xfId="0" applyFont="1" applyFill="1" applyBorder="1" applyAlignment="1">
      <alignment vertical="top"/>
    </xf>
    <xf numFmtId="0" fontId="19" fillId="0" borderId="11" xfId="0" applyFont="1" applyFill="1" applyBorder="1" applyAlignment="1">
      <alignment horizontal="left" vertical="top" wrapText="1"/>
    </xf>
    <xf numFmtId="0" fontId="18" fillId="0" borderId="12" xfId="0" applyFont="1" applyFill="1" applyBorder="1" applyAlignment="1">
      <alignment vertical="top"/>
    </xf>
    <xf numFmtId="0" fontId="19" fillId="0" borderId="11" xfId="0" applyFont="1" applyFill="1" applyBorder="1" applyAlignment="1">
      <alignment wrapText="1"/>
    </xf>
    <xf numFmtId="0" fontId="19" fillId="0" borderId="12" xfId="0" applyFont="1" applyFill="1" applyBorder="1" applyAlignment="1">
      <alignment wrapText="1"/>
    </xf>
    <xf numFmtId="0" fontId="18" fillId="0" borderId="13" xfId="0" applyFont="1" applyFill="1" applyBorder="1" applyAlignment="1">
      <alignment vertical="top" wrapText="1"/>
    </xf>
    <xf numFmtId="0" fontId="18" fillId="0" borderId="14" xfId="0" applyFont="1" applyFill="1" applyBorder="1" applyAlignment="1">
      <alignment horizontal="center" vertical="top" wrapText="1"/>
    </xf>
    <xf numFmtId="0" fontId="18" fillId="0" borderId="14" xfId="0" applyFont="1" applyFill="1" applyBorder="1" applyAlignment="1">
      <alignment vertical="top" wrapText="1"/>
    </xf>
    <xf numFmtId="0" fontId="18" fillId="0" borderId="15" xfId="0" applyFont="1" applyFill="1" applyBorder="1" applyAlignment="1">
      <alignment vertical="top" wrapText="1"/>
    </xf>
    <xf numFmtId="0" fontId="4" fillId="8" borderId="0" xfId="0" applyFont="1" applyFill="1" applyBorder="1" applyAlignment="1">
      <alignment horizontal="center" vertical="center" wrapText="1"/>
    </xf>
    <xf numFmtId="0" fontId="0" fillId="0" borderId="0" xfId="0" applyAlignment="1">
      <alignment vertical="top" wrapText="1"/>
    </xf>
    <xf numFmtId="0" fontId="0" fillId="0" borderId="0" xfId="0" applyBorder="1" applyAlignment="1">
      <alignment horizontal="left" vertical="top" wrapText="1"/>
    </xf>
    <xf numFmtId="165" fontId="0" fillId="0" borderId="0" xfId="0" applyNumberFormat="1" applyBorder="1" applyAlignment="1">
      <alignment horizontal="left" vertical="top" wrapText="1"/>
    </xf>
    <xf numFmtId="0" fontId="0" fillId="0" borderId="0" xfId="0" applyBorder="1" applyAlignment="1">
      <alignment horizontal="right" vertical="top" wrapText="1"/>
    </xf>
    <xf numFmtId="0" fontId="18" fillId="0" borderId="30" xfId="0" applyFont="1" applyFill="1" applyBorder="1" applyAlignment="1">
      <alignment horizontal="center" vertical="top" wrapText="1"/>
    </xf>
    <xf numFmtId="0" fontId="18" fillId="0" borderId="30" xfId="0" applyFont="1" applyFill="1" applyBorder="1" applyAlignment="1">
      <alignment vertical="top" wrapText="1"/>
    </xf>
    <xf numFmtId="0" fontId="0" fillId="0" borderId="0" xfId="0" applyProtection="1">
      <protection locked="0"/>
    </xf>
    <xf numFmtId="0" fontId="6" fillId="3" borderId="0" xfId="0" applyFont="1" applyFill="1" applyAlignment="1" applyProtection="1">
      <alignment horizontal="center" vertical="center"/>
    </xf>
    <xf numFmtId="0" fontId="0" fillId="0" borderId="0" xfId="0" applyAlignment="1" applyProtection="1">
      <alignment horizontal="left" vertical="top" wrapText="1"/>
      <protection locked="0"/>
    </xf>
    <xf numFmtId="0" fontId="3" fillId="0" borderId="0" xfId="0" applyFont="1" applyAlignment="1" applyProtection="1">
      <alignment horizontal="center" vertical="center"/>
    </xf>
    <xf numFmtId="0" fontId="0" fillId="0" borderId="0" xfId="0" applyFont="1" applyAlignment="1">
      <alignment vertical="top"/>
    </xf>
    <xf numFmtId="0" fontId="22" fillId="5" borderId="0" xfId="0" applyFont="1" applyFill="1" applyAlignment="1">
      <alignment horizontal="justify" vertical="center"/>
    </xf>
    <xf numFmtId="0" fontId="23" fillId="0" borderId="0" xfId="0" applyFont="1" applyAlignment="1">
      <alignment horizontal="justify" vertical="center"/>
    </xf>
    <xf numFmtId="0" fontId="24" fillId="0" borderId="0" xfId="0" applyFont="1" applyAlignment="1">
      <alignment horizontal="justify" vertical="center"/>
    </xf>
    <xf numFmtId="0" fontId="25" fillId="0" borderId="0" xfId="0" applyFont="1" applyAlignment="1">
      <alignment horizontal="justify" vertical="center"/>
    </xf>
    <xf numFmtId="0" fontId="4" fillId="8" borderId="0" xfId="0" applyFont="1" applyFill="1" applyBorder="1" applyAlignment="1">
      <alignment horizontal="center" vertical="center" wrapText="1"/>
    </xf>
    <xf numFmtId="0" fontId="18" fillId="0" borderId="14" xfId="0" applyFont="1" applyFill="1" applyBorder="1" applyAlignment="1">
      <alignment horizontal="left" vertical="top" wrapText="1"/>
    </xf>
    <xf numFmtId="0" fontId="2" fillId="0" borderId="2" xfId="1" applyFont="1" applyFill="1" applyBorder="1" applyAlignment="1">
      <alignment vertical="top" wrapText="1"/>
    </xf>
    <xf numFmtId="0" fontId="7" fillId="4" borderId="0" xfId="0" applyFont="1" applyFill="1" applyBorder="1" applyAlignment="1">
      <alignment horizontal="center" vertical="center" wrapText="1"/>
    </xf>
    <xf numFmtId="0" fontId="18" fillId="0" borderId="0" xfId="0" applyFont="1" applyFill="1" applyBorder="1" applyAlignment="1">
      <alignment vertical="top" wrapText="1"/>
    </xf>
    <xf numFmtId="0" fontId="0" fillId="0" borderId="0" xfId="0" applyBorder="1" applyAlignment="1">
      <alignment horizontal="left" vertical="top"/>
    </xf>
    <xf numFmtId="0" fontId="0" fillId="0" borderId="0" xfId="0" applyFill="1" applyBorder="1" applyAlignment="1">
      <alignment horizontal="left" vertical="top"/>
    </xf>
    <xf numFmtId="0" fontId="0" fillId="0" borderId="0" xfId="0" applyFill="1" applyBorder="1" applyAlignment="1">
      <alignment horizontal="left" vertical="top" wrapText="1"/>
    </xf>
    <xf numFmtId="0" fontId="0" fillId="0" borderId="0" xfId="0" applyAlignment="1">
      <alignment horizontal="left" vertical="top"/>
    </xf>
    <xf numFmtId="0" fontId="18" fillId="0" borderId="34" xfId="0" applyFont="1" applyFill="1" applyBorder="1" applyAlignment="1">
      <alignment vertical="top" wrapText="1"/>
    </xf>
    <xf numFmtId="0" fontId="18" fillId="0" borderId="0" xfId="0" applyFont="1" applyFill="1" applyBorder="1" applyAlignment="1">
      <alignment horizontal="left" vertical="top" wrapText="1"/>
    </xf>
    <xf numFmtId="0" fontId="0" fillId="0" borderId="0" xfId="0" applyAlignment="1">
      <alignment horizontal="center" vertical="top"/>
    </xf>
    <xf numFmtId="166" fontId="0" fillId="0" borderId="0" xfId="0" applyNumberFormat="1" applyAlignment="1">
      <alignment horizontal="center" vertical="top"/>
    </xf>
    <xf numFmtId="166" fontId="0" fillId="0" borderId="0" xfId="0" applyNumberFormat="1" applyBorder="1" applyAlignment="1">
      <alignment horizontal="center" vertical="top"/>
    </xf>
    <xf numFmtId="0" fontId="4" fillId="0" borderId="0" xfId="0" applyFont="1" applyAlignment="1">
      <alignment horizontal="center" vertical="center" wrapText="1"/>
    </xf>
    <xf numFmtId="166" fontId="4" fillId="0" borderId="0" xfId="0" applyNumberFormat="1" applyFont="1" applyAlignment="1">
      <alignment horizontal="center" vertical="center" wrapText="1"/>
    </xf>
    <xf numFmtId="0" fontId="0" fillId="0" borderId="0" xfId="0" applyAlignment="1">
      <alignment horizontal="left" vertical="top" wrapText="1"/>
    </xf>
    <xf numFmtId="0" fontId="0" fillId="0" borderId="0" xfId="0" applyFill="1" applyAlignment="1">
      <alignment horizontal="center"/>
    </xf>
    <xf numFmtId="0" fontId="19" fillId="0" borderId="35" xfId="0" applyFont="1" applyFill="1" applyBorder="1" applyAlignment="1">
      <alignment vertical="top" wrapText="1"/>
    </xf>
    <xf numFmtId="0" fontId="0" fillId="0" borderId="0" xfId="0" applyFill="1"/>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0" fillId="0" borderId="0" xfId="0" applyAlignment="1">
      <alignment horizontal="left" vertical="center" wrapText="1"/>
    </xf>
    <xf numFmtId="0" fontId="14" fillId="0" borderId="0" xfId="0" applyFont="1" applyAlignment="1">
      <alignment horizontal="left" vertical="center" wrapText="1" indent="3"/>
    </xf>
    <xf numFmtId="0" fontId="12" fillId="0" borderId="0" xfId="0" applyFont="1" applyAlignment="1">
      <alignment horizontal="left" vertical="center" wrapText="1"/>
    </xf>
    <xf numFmtId="0" fontId="0" fillId="0" borderId="0" xfId="0" applyAlignment="1">
      <alignment horizontal="left" vertical="top"/>
    </xf>
    <xf numFmtId="0" fontId="0" fillId="0" borderId="0" xfId="0" applyFill="1" applyAlignment="1">
      <alignment wrapText="1"/>
    </xf>
    <xf numFmtId="0" fontId="11" fillId="0" borderId="0" xfId="0" applyFont="1" applyAlignment="1">
      <alignment horizontal="left" vertical="center" wrapText="1" indent="6"/>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0" fillId="0" borderId="2" xfId="0" applyFont="1" applyBorder="1" applyAlignment="1">
      <alignment horizontal="left" vertical="center" wrapText="1"/>
    </xf>
    <xf numFmtId="0" fontId="9" fillId="0" borderId="12" xfId="0" applyFont="1" applyBorder="1" applyAlignment="1">
      <alignment horizontal="left" vertical="center" wrapText="1"/>
    </xf>
    <xf numFmtId="0" fontId="0" fillId="0" borderId="12" xfId="0" applyFont="1" applyBorder="1" applyAlignment="1">
      <alignment horizontal="left" vertical="center" wrapText="1"/>
    </xf>
    <xf numFmtId="0" fontId="17" fillId="5" borderId="28" xfId="0" applyFont="1" applyFill="1" applyBorder="1" applyAlignment="1">
      <alignment horizontal="left" vertical="top" wrapText="1"/>
    </xf>
    <xf numFmtId="0" fontId="17" fillId="5" borderId="29" xfId="0" applyFont="1" applyFill="1" applyBorder="1" applyAlignment="1">
      <alignment horizontal="left" vertical="top" wrapText="1"/>
    </xf>
    <xf numFmtId="0" fontId="17" fillId="5" borderId="30" xfId="0" applyFont="1" applyFill="1" applyBorder="1" applyAlignment="1">
      <alignment horizontal="left" vertical="top" wrapText="1"/>
    </xf>
    <xf numFmtId="0" fontId="17" fillId="5" borderId="31" xfId="0" applyFont="1" applyFill="1" applyBorder="1" applyAlignment="1">
      <alignment horizontal="left" vertical="top" wrapText="1"/>
    </xf>
    <xf numFmtId="0" fontId="17" fillId="5" borderId="32" xfId="0" applyFont="1" applyFill="1" applyBorder="1" applyAlignment="1">
      <alignment horizontal="left" vertical="top" wrapText="1"/>
    </xf>
    <xf numFmtId="0" fontId="17" fillId="5" borderId="33" xfId="0" applyFont="1" applyFill="1" applyBorder="1" applyAlignment="1">
      <alignment horizontal="left" vertical="top" wrapText="1"/>
    </xf>
    <xf numFmtId="0" fontId="16" fillId="5" borderId="5" xfId="0" applyFont="1" applyFill="1" applyBorder="1" applyAlignment="1">
      <alignment horizontal="center"/>
    </xf>
    <xf numFmtId="0" fontId="16" fillId="5" borderId="0" xfId="0" applyFont="1" applyFill="1" applyBorder="1" applyAlignment="1">
      <alignment horizontal="center"/>
    </xf>
    <xf numFmtId="0" fontId="16" fillId="5" borderId="19" xfId="0" applyFont="1" applyFill="1" applyBorder="1" applyAlignment="1">
      <alignment horizontal="center"/>
    </xf>
    <xf numFmtId="0" fontId="16" fillId="5" borderId="20" xfId="0" applyFont="1" applyFill="1" applyBorder="1" applyAlignment="1">
      <alignment horizontal="center"/>
    </xf>
    <xf numFmtId="0" fontId="16" fillId="5" borderId="21" xfId="0" applyFont="1" applyFill="1" applyBorder="1" applyAlignment="1">
      <alignment horizontal="center"/>
    </xf>
    <xf numFmtId="0" fontId="16" fillId="5" borderId="16" xfId="0" applyFont="1" applyFill="1" applyBorder="1" applyAlignment="1">
      <alignment horizontal="center"/>
    </xf>
    <xf numFmtId="0" fontId="16" fillId="5" borderId="17" xfId="0" applyFont="1" applyFill="1" applyBorder="1" applyAlignment="1">
      <alignment horizontal="center"/>
    </xf>
    <xf numFmtId="0" fontId="16" fillId="5" borderId="18" xfId="0" applyFont="1" applyFill="1" applyBorder="1" applyAlignment="1">
      <alignment horizontal="center"/>
    </xf>
    <xf numFmtId="0" fontId="16" fillId="5" borderId="25" xfId="0" applyFont="1" applyFill="1" applyBorder="1" applyAlignment="1">
      <alignment horizontal="center"/>
    </xf>
    <xf numFmtId="0" fontId="16" fillId="5" borderId="26" xfId="0" applyFont="1" applyFill="1" applyBorder="1" applyAlignment="1">
      <alignment horizontal="center"/>
    </xf>
    <xf numFmtId="0" fontId="16" fillId="5" borderId="27" xfId="0" applyFont="1" applyFill="1" applyBorder="1" applyAlignment="1">
      <alignment horizontal="center"/>
    </xf>
    <xf numFmtId="0" fontId="22" fillId="5" borderId="0" xfId="0" applyFont="1" applyFill="1" applyAlignment="1">
      <alignment horizontal="center" vertical="center" wrapText="1"/>
    </xf>
    <xf numFmtId="0" fontId="4" fillId="8" borderId="0" xfId="0" applyFont="1" applyFill="1" applyBorder="1" applyAlignment="1">
      <alignment horizontal="center" vertical="center" wrapText="1"/>
    </xf>
    <xf numFmtId="0" fontId="4" fillId="9" borderId="0" xfId="0" applyFont="1" applyFill="1" applyBorder="1" applyAlignment="1">
      <alignment horizontal="center" vertical="center" wrapText="1"/>
    </xf>
    <xf numFmtId="0" fontId="16" fillId="5" borderId="0" xfId="0" applyFont="1" applyFill="1" applyAlignment="1">
      <alignment horizontal="center" vertical="center" wrapText="1"/>
    </xf>
  </cellXfs>
  <cellStyles count="3">
    <cellStyle name="Hyperlink" xfId="2" builtinId="8"/>
    <cellStyle name="Input" xfId="1" builtinId="20"/>
    <cellStyle name="Normal" xfId="0" builtinId="0"/>
  </cellStyles>
  <dxfs count="59">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
      <fill>
        <patternFill patternType="none">
          <fgColor indexed="64"/>
          <bgColor indexed="65"/>
        </patternFill>
      </fill>
      <alignment horizontal="general"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border outline="0">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scheme val="none"/>
      </font>
      <numFmt numFmtId="165" formatCode="#"/>
      <alignment horizontal="general" vertical="top" textRotation="0" wrapText="0" indent="0" justifyLastLine="0" shrinkToFit="0" readingOrder="0"/>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1571625</xdr:colOff>
      <xdr:row>37</xdr:row>
      <xdr:rowOff>85724</xdr:rowOff>
    </xdr:from>
    <xdr:to>
      <xdr:col>2</xdr:col>
      <xdr:colOff>2066925</xdr:colOff>
      <xdr:row>37</xdr:row>
      <xdr:rowOff>2285999</xdr:rowOff>
    </xdr:to>
    <xdr:pic>
      <xdr:nvPicPr>
        <xdr:cNvPr id="5" name="Picture 1">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71625" y="10020299"/>
          <a:ext cx="5734050" cy="2200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1609725</xdr:colOff>
      <xdr:row>39</xdr:row>
      <xdr:rowOff>47625</xdr:rowOff>
    </xdr:from>
    <xdr:to>
      <xdr:col>2</xdr:col>
      <xdr:colOff>2105025</xdr:colOff>
      <xdr:row>39</xdr:row>
      <xdr:rowOff>809625</xdr:rowOff>
    </xdr:to>
    <xdr:pic>
      <xdr:nvPicPr>
        <xdr:cNvPr id="6" name="Picture 8">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09725" y="12811125"/>
          <a:ext cx="57340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2190750</xdr:colOff>
      <xdr:row>41</xdr:row>
      <xdr:rowOff>104775</xdr:rowOff>
    </xdr:from>
    <xdr:to>
      <xdr:col>2</xdr:col>
      <xdr:colOff>1943100</xdr:colOff>
      <xdr:row>41</xdr:row>
      <xdr:rowOff>1257300</xdr:rowOff>
    </xdr:to>
    <xdr:pic>
      <xdr:nvPicPr>
        <xdr:cNvPr id="7" name="Picture 9">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190750" y="14116050"/>
          <a:ext cx="4991100"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N20" totalsRowShown="0" headerRowDxfId="16" dataDxfId="15" tableBorderDxfId="14">
  <autoFilter ref="A1:N20" xr:uid="{00000000-0009-0000-0100-000001000000}"/>
  <tableColumns count="14">
    <tableColumn id="1" xr3:uid="{00000000-0010-0000-0000-000001000000}" name="EQUT" dataDxfId="13">
      <calculatedColumnFormula>IF(INDEX('EMEA_Asset &amp; Sub_Asset Vocab'!$B:$E,MATCH(A$1,'EMEA_Asset &amp; Sub_Asset Vocab'!$B:$B,0)+ROW()-ROW(A$2),1)=A$1,INDEX('EMEA_Asset &amp; Sub_Asset Vocab'!$B:$E,MATCH(A$1,'EMEA_Asset &amp; Sub_Asset Vocab'!$B:$B,0)+ROW()-ROW(A$2),4),"")</calculatedColumnFormula>
    </tableColumn>
    <tableColumn id="2" xr3:uid="{00000000-0010-0000-0000-000002000000}" name="BOND" dataDxfId="12">
      <calculatedColumnFormula>IF(INDEX('EMEA_Asset &amp; Sub_Asset Vocab'!$B:$E,MATCH(B$1,'EMEA_Asset &amp; Sub_Asset Vocab'!$B:$B,0)+ROW()-ROW(B$2),1)=B$1,INDEX('EMEA_Asset &amp; Sub_Asset Vocab'!$B:$E,MATCH(B$1,'EMEA_Asset &amp; Sub_Asset Vocab'!$B:$B,0)+ROW()-ROW(B$2),4),"")</calculatedColumnFormula>
    </tableColumn>
    <tableColumn id="3" xr3:uid="{00000000-0010-0000-0000-000003000000}" name="ETCN" dataDxfId="11">
      <calculatedColumnFormula>IF(INDEX('EMEA_Asset &amp; Sub_Asset Vocab'!$B:$E,MATCH(C$1,'EMEA_Asset &amp; Sub_Asset Vocab'!$B:$B,0)+ROW()-ROW(C$2),1)=C$1,INDEX('EMEA_Asset &amp; Sub_Asset Vocab'!$B:$E,MATCH(C$1,'EMEA_Asset &amp; Sub_Asset Vocab'!$B:$B,0)+ROW()-ROW(C$2),4),"")</calculatedColumnFormula>
    </tableColumn>
    <tableColumn id="4" xr3:uid="{00000000-0010-0000-0000-000004000000}" name="SFPS" dataDxfId="10">
      <calculatedColumnFormula>IF(INDEX('EMEA_Asset &amp; Sub_Asset Vocab'!$B:$E,MATCH(D$1,'EMEA_Asset &amp; Sub_Asset Vocab'!$B:$B,0)+ROW()-ROW(D$2),1)=D$1,INDEX('EMEA_Asset &amp; Sub_Asset Vocab'!$B:$E,MATCH(D$1,'EMEA_Asset &amp; Sub_Asset Vocab'!$B:$B,0)+ROW()-ROW(D$2),4),"")</calculatedColumnFormula>
    </tableColumn>
    <tableColumn id="5" xr3:uid="{00000000-0010-0000-0000-000005000000}" name="SDRV" dataDxfId="9">
      <calculatedColumnFormula>IF(INDEX('EMEA_Asset &amp; Sub_Asset Vocab'!$B:$E,MATCH(E$1,'EMEA_Asset &amp; Sub_Asset Vocab'!$B:$B,0)+ROW()-ROW(E$2),1)=E$1,INDEX('EMEA_Asset &amp; Sub_Asset Vocab'!$B:$E,MATCH(E$1,'EMEA_Asset &amp; Sub_Asset Vocab'!$B:$B,0)+ROW()-ROW(E$2),4),"")</calculatedColumnFormula>
    </tableColumn>
    <tableColumn id="6" xr3:uid="{00000000-0010-0000-0000-000006000000}" name="INTR" dataDxfId="8">
      <calculatedColumnFormula>IF(INDEX('EMEA_Asset &amp; Sub_Asset Vocab'!$B:$E,MATCH(F$1,'EMEA_Asset &amp; Sub_Asset Vocab'!$B:$B,0)+ROW()-ROW(F$2),1)=F$1,INDEX('EMEA_Asset &amp; Sub_Asset Vocab'!$B:$E,MATCH(F$1,'EMEA_Asset &amp; Sub_Asset Vocab'!$B:$B,0)+ROW()-ROW(F$2),4),"")</calculatedColumnFormula>
    </tableColumn>
    <tableColumn id="7" xr3:uid="{00000000-0010-0000-0000-000007000000}" name="EQUI" dataDxfId="7">
      <calculatedColumnFormula>IF(INDEX('EMEA_Asset &amp; Sub_Asset Vocab'!$B:$E,MATCH(G$1,'EMEA_Asset &amp; Sub_Asset Vocab'!$B:$B,0)+ROW()-ROW(G$2),1)=G$1,INDEX('EMEA_Asset &amp; Sub_Asset Vocab'!$B:$E,MATCH(G$1,'EMEA_Asset &amp; Sub_Asset Vocab'!$B:$B,0)+ROW()-ROW(G$2),4),"")</calculatedColumnFormula>
    </tableColumn>
    <tableColumn id="8" xr3:uid="{00000000-0010-0000-0000-000008000000}" name="COMM" dataDxfId="6">
      <calculatedColumnFormula>IF(INDEX('EMEA_Asset &amp; Sub_Asset Vocab'!$B:$E,MATCH(H$1,'EMEA_Asset &amp; Sub_Asset Vocab'!$B:$B,0)+ROW()-ROW(H$2),1)=H$1,INDEX('EMEA_Asset &amp; Sub_Asset Vocab'!$B:$E,MATCH(H$1,'EMEA_Asset &amp; Sub_Asset Vocab'!$B:$B,0)+ROW()-ROW(H$2),4),"")</calculatedColumnFormula>
    </tableColumn>
    <tableColumn id="9" xr3:uid="{00000000-0010-0000-0000-000009000000}" name="CURR" dataDxfId="5">
      <calculatedColumnFormula>IF(INDEX('EMEA_Asset &amp; Sub_Asset Vocab'!$B:$E,MATCH(I$1,'EMEA_Asset &amp; Sub_Asset Vocab'!$B:$B,0)+ROW()-ROW(I$2),1)=I$1,INDEX('EMEA_Asset &amp; Sub_Asset Vocab'!$B:$E,MATCH(I$1,'EMEA_Asset &amp; Sub_Asset Vocab'!$B:$B,0)+ROW()-ROW(I$2),4),"")</calculatedColumnFormula>
    </tableColumn>
    <tableColumn id="10" xr3:uid="{00000000-0010-0000-0000-00000A000000}" name="CRDT" dataDxfId="4">
      <calculatedColumnFormula>IF(INDEX('EMEA_Asset &amp; Sub_Asset Vocab'!$B:$E,MATCH(J$1,'EMEA_Asset &amp; Sub_Asset Vocab'!$B:$B,0)+ROW()-ROW(J$2),1)=J$1,INDEX('EMEA_Asset &amp; Sub_Asset Vocab'!$B:$E,MATCH(J$1,'EMEA_Asset &amp; Sub_Asset Vocab'!$B:$B,0)+ROW()-ROW(J$2),4),"")</calculatedColumnFormula>
    </tableColumn>
    <tableColumn id="11" xr3:uid="{00000000-0010-0000-0000-00000B000000}" name="C1DR" dataDxfId="3">
      <calculatedColumnFormula>IF(INDEX('EMEA_Asset &amp; Sub_Asset Vocab'!$B:$E,MATCH(K$1,'EMEA_Asset &amp; Sub_Asset Vocab'!$B:$B,0)+ROW()-ROW(K$2),1)=K$1,INDEX('EMEA_Asset &amp; Sub_Asset Vocab'!$B:$E,MATCH(K$1,'EMEA_Asset &amp; Sub_Asset Vocab'!$B:$B,0)+ROW()-ROW(K$2),4),"")</calculatedColumnFormula>
    </tableColumn>
    <tableColumn id="12" xr3:uid="{00000000-0010-0000-0000-00000C000000}" name="CFDS" dataDxfId="2">
      <calculatedColumnFormula>IF(INDEX('EMEA_Asset &amp; Sub_Asset Vocab'!$B:$E,MATCH(L$1,'EMEA_Asset &amp; Sub_Asset Vocab'!$B:$B,0)+ROW()-ROW(L$2),1)=L$1,INDEX('EMEA_Asset &amp; Sub_Asset Vocab'!$B:$E,MATCH(L$1,'EMEA_Asset &amp; Sub_Asset Vocab'!$B:$B,0)+ROW()-ROW(L$2),4),"")</calculatedColumnFormula>
    </tableColumn>
    <tableColumn id="13" xr3:uid="{00000000-0010-0000-0000-00000D000000}" name="EMAL" dataDxfId="1">
      <calculatedColumnFormula>IF(INDEX('EMEA_Asset &amp; Sub_Asset Vocab'!$B:$E,MATCH(M$1,'EMEA_Asset &amp; Sub_Asset Vocab'!$B:$B,0)+ROW()-ROW(M$2),1)=M$1,INDEX('EMEA_Asset &amp; Sub_Asset Vocab'!$B:$E,MATCH(M$1,'EMEA_Asset &amp; Sub_Asset Vocab'!$B:$B,0)+ROW()-ROW(M$2),4),"")</calculatedColumnFormula>
    </tableColumn>
    <tableColumn id="14" xr3:uid="{00000000-0010-0000-0000-00000E000000}" name="EADR" dataDxfId="0">
      <calculatedColumnFormula>IF(INDEX('EMEA_Asset &amp; Sub_Asset Vocab'!$B:$E,MATCH(N$1,'EMEA_Asset &amp; Sub_Asset Vocab'!$B:$B,0)+ROW()-ROW(N$2),1)=N$1,INDEX('EMEA_Asset &amp; Sub_Asset Vocab'!$B:$E,MATCH(N$1,'EMEA_Asset &amp; Sub_Asset Vocab'!$B:$B,0)+ROW()-ROW(N$2),4),"")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http://www.fpml.org/spec/coding-scheme/index.html" TargetMode="External"/><Relationship Id="rId2" Type="http://schemas.openxmlformats.org/officeDocument/2006/relationships/hyperlink" Target="http://www.fpml.org/spec/coding-scheme/index.html" TargetMode="External"/><Relationship Id="rId1" Type="http://schemas.openxmlformats.org/officeDocument/2006/relationships/hyperlink" Target="http://www.fpml.org/spec/coding-scheme/index.html" TargetMode="External"/><Relationship Id="rId5" Type="http://schemas.openxmlformats.org/officeDocument/2006/relationships/printerSettings" Target="../printerSettings/printerSettings5.bin"/><Relationship Id="rId4" Type="http://schemas.openxmlformats.org/officeDocument/2006/relationships/hyperlink" Target="http://www.fpml.org/spec/coding-scheme/index.html"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7" tint="0.59999389629810485"/>
  </sheetPr>
  <dimension ref="A1:A12"/>
  <sheetViews>
    <sheetView workbookViewId="0">
      <pane ySplit="1" topLeftCell="A2" activePane="bottomLeft" state="frozen"/>
      <selection pane="bottomLeft" activeCell="A16" sqref="A16"/>
    </sheetView>
  </sheetViews>
  <sheetFormatPr defaultColWidth="9" defaultRowHeight="14.5" x14ac:dyDescent="0.35"/>
  <cols>
    <col min="1" max="1" width="179" style="112" customWidth="1"/>
    <col min="2" max="16384" width="9" style="65"/>
  </cols>
  <sheetData>
    <row r="1" spans="1:1" ht="37" x14ac:dyDescent="0.35">
      <c r="A1" s="113" t="s">
        <v>315</v>
      </c>
    </row>
    <row r="2" spans="1:1" x14ac:dyDescent="0.35">
      <c r="A2" s="114"/>
    </row>
    <row r="3" spans="1:1" ht="26" x14ac:dyDescent="0.35">
      <c r="A3" s="115" t="s">
        <v>522</v>
      </c>
    </row>
    <row r="4" spans="1:1" ht="26" x14ac:dyDescent="0.35">
      <c r="A4" s="115" t="s">
        <v>523</v>
      </c>
    </row>
    <row r="5" spans="1:1" ht="26" x14ac:dyDescent="0.35">
      <c r="A5" s="115" t="s">
        <v>524</v>
      </c>
    </row>
    <row r="6" spans="1:1" ht="39" x14ac:dyDescent="0.35">
      <c r="A6" s="115" t="s">
        <v>525</v>
      </c>
    </row>
    <row r="7" spans="1:1" ht="26" x14ac:dyDescent="0.35">
      <c r="A7" s="116" t="s">
        <v>316</v>
      </c>
    </row>
    <row r="8" spans="1:1" x14ac:dyDescent="0.35">
      <c r="A8" s="116" t="s">
        <v>317</v>
      </c>
    </row>
    <row r="9" spans="1:1" ht="26" x14ac:dyDescent="0.35">
      <c r="A9" s="115" t="s">
        <v>526</v>
      </c>
    </row>
    <row r="10" spans="1:1" ht="65" x14ac:dyDescent="0.35">
      <c r="A10" s="115" t="s">
        <v>527</v>
      </c>
    </row>
    <row r="11" spans="1:1" ht="39" x14ac:dyDescent="0.35">
      <c r="A11" s="115" t="s">
        <v>521</v>
      </c>
    </row>
    <row r="12" spans="1:1" ht="39" x14ac:dyDescent="0.35">
      <c r="A12" s="116" t="s">
        <v>528</v>
      </c>
    </row>
  </sheetData>
  <sheetProtection algorithmName="SHA-512" hashValue="C9UlfUrJlQkFWswCA/fHjyrRIEmVgYJF94vhTu+lcP+RBds0X1WlRmXli6oyMOOjmRiZSxfkLdof9RRRJbVxaw==" saltValue="VXkG8yyUbuA0ZwhEb7t1/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59999389629810485"/>
  </sheetPr>
  <dimension ref="A1:E42"/>
  <sheetViews>
    <sheetView topLeftCell="A27" workbookViewId="0">
      <selection activeCell="A33" sqref="A33:C33"/>
    </sheetView>
  </sheetViews>
  <sheetFormatPr defaultRowHeight="14.5" x14ac:dyDescent="0.35"/>
  <cols>
    <col min="1" max="1" width="48.54296875" customWidth="1"/>
    <col min="2" max="2" width="30" bestFit="1" customWidth="1"/>
    <col min="3" max="3" width="55.26953125" bestFit="1" customWidth="1"/>
    <col min="4" max="4" width="18.26953125" customWidth="1"/>
  </cols>
  <sheetData>
    <row r="1" spans="1:5" ht="15.5" x14ac:dyDescent="0.35">
      <c r="A1" s="24" t="s">
        <v>293</v>
      </c>
      <c r="B1" s="24"/>
      <c r="C1" s="24"/>
      <c r="D1" s="24"/>
      <c r="E1" s="24"/>
    </row>
    <row r="2" spans="1:5" ht="15.5" x14ac:dyDescent="0.35">
      <c r="A2" s="23" t="s">
        <v>294</v>
      </c>
    </row>
    <row r="3" spans="1:5" x14ac:dyDescent="0.35">
      <c r="A3" s="141" t="s">
        <v>253</v>
      </c>
      <c r="B3" s="141"/>
      <c r="C3" s="141"/>
    </row>
    <row r="4" spans="1:5" x14ac:dyDescent="0.35">
      <c r="A4" s="141" t="s">
        <v>254</v>
      </c>
      <c r="B4" s="141"/>
      <c r="C4" s="141"/>
    </row>
    <row r="5" spans="1:5" x14ac:dyDescent="0.35">
      <c r="A5" s="141" t="s">
        <v>255</v>
      </c>
      <c r="B5" s="141"/>
      <c r="C5" s="141"/>
    </row>
    <row r="6" spans="1:5" x14ac:dyDescent="0.35">
      <c r="A6" s="141" t="s">
        <v>256</v>
      </c>
      <c r="B6" s="141"/>
      <c r="C6" s="141"/>
    </row>
    <row r="7" spans="1:5" x14ac:dyDescent="0.35">
      <c r="A7" s="140" t="s">
        <v>257</v>
      </c>
      <c r="B7" s="140"/>
      <c r="C7" s="140"/>
    </row>
    <row r="8" spans="1:5" x14ac:dyDescent="0.35">
      <c r="A8" s="140" t="s">
        <v>258</v>
      </c>
      <c r="B8" s="140"/>
      <c r="C8" s="140"/>
    </row>
    <row r="9" spans="1:5" x14ac:dyDescent="0.35">
      <c r="A9" s="140" t="s">
        <v>259</v>
      </c>
      <c r="B9" s="140"/>
      <c r="C9" s="140"/>
    </row>
    <row r="10" spans="1:5" x14ac:dyDescent="0.35">
      <c r="A10" s="141" t="s">
        <v>260</v>
      </c>
      <c r="B10" s="141"/>
      <c r="C10" s="141"/>
    </row>
    <row r="11" spans="1:5" ht="30" hidden="1" customHeight="1" x14ac:dyDescent="0.35">
      <c r="A11" s="141" t="s">
        <v>261</v>
      </c>
      <c r="B11" s="141"/>
      <c r="C11" s="141"/>
    </row>
    <row r="12" spans="1:5" x14ac:dyDescent="0.35">
      <c r="A12" s="25"/>
      <c r="B12" s="25"/>
      <c r="C12" s="25"/>
    </row>
    <row r="13" spans="1:5" ht="16" thickBot="1" x14ac:dyDescent="0.4">
      <c r="A13" s="23" t="s">
        <v>295</v>
      </c>
    </row>
    <row r="14" spans="1:5" x14ac:dyDescent="0.35">
      <c r="A14" s="46" t="s">
        <v>262</v>
      </c>
      <c r="B14" s="47" t="s">
        <v>263</v>
      </c>
      <c r="C14" s="48" t="s">
        <v>264</v>
      </c>
    </row>
    <row r="15" spans="1:5" x14ac:dyDescent="0.35">
      <c r="A15" s="49" t="s">
        <v>38</v>
      </c>
      <c r="B15" s="45" t="s">
        <v>265</v>
      </c>
      <c r="C15" s="50" t="s">
        <v>266</v>
      </c>
    </row>
    <row r="16" spans="1:5" x14ac:dyDescent="0.35">
      <c r="A16" s="49" t="s">
        <v>41</v>
      </c>
      <c r="B16" s="45" t="s">
        <v>267</v>
      </c>
      <c r="C16" s="50" t="s">
        <v>268</v>
      </c>
    </row>
    <row r="17" spans="1:3" x14ac:dyDescent="0.35">
      <c r="A17" s="49" t="s">
        <v>269</v>
      </c>
      <c r="B17" s="45" t="s">
        <v>270</v>
      </c>
      <c r="C17" s="50" t="s">
        <v>271</v>
      </c>
    </row>
    <row r="18" spans="1:3" x14ac:dyDescent="0.35">
      <c r="A18" s="49" t="s">
        <v>272</v>
      </c>
      <c r="B18" s="45" t="s">
        <v>273</v>
      </c>
      <c r="C18" s="50" t="s">
        <v>274</v>
      </c>
    </row>
    <row r="19" spans="1:3" x14ac:dyDescent="0.35">
      <c r="A19" s="49" t="s">
        <v>275</v>
      </c>
      <c r="B19" s="45" t="s">
        <v>276</v>
      </c>
      <c r="C19" s="50" t="s">
        <v>277</v>
      </c>
    </row>
    <row r="20" spans="1:3" ht="15" thickBot="1" x14ac:dyDescent="0.4">
      <c r="A20" s="51" t="s">
        <v>34</v>
      </c>
      <c r="B20" s="52" t="s">
        <v>278</v>
      </c>
      <c r="C20" s="53" t="s">
        <v>279</v>
      </c>
    </row>
    <row r="22" spans="1:3" ht="15.5" x14ac:dyDescent="0.35">
      <c r="A22" s="23" t="s">
        <v>296</v>
      </c>
    </row>
    <row r="23" spans="1:3" x14ac:dyDescent="0.35">
      <c r="A23" s="142" t="s">
        <v>280</v>
      </c>
      <c r="B23" s="142"/>
      <c r="C23" s="142"/>
    </row>
    <row r="24" spans="1:3" ht="15" thickBot="1" x14ac:dyDescent="0.4">
      <c r="A24" s="1"/>
      <c r="B24" s="1"/>
      <c r="C24" s="1"/>
    </row>
    <row r="25" spans="1:3" x14ac:dyDescent="0.35">
      <c r="A25" s="42" t="s">
        <v>281</v>
      </c>
      <c r="B25" s="145" t="s">
        <v>282</v>
      </c>
      <c r="C25" s="146"/>
    </row>
    <row r="26" spans="1:3" x14ac:dyDescent="0.35">
      <c r="A26" s="43" t="s">
        <v>283</v>
      </c>
      <c r="B26" s="147" t="s">
        <v>715</v>
      </c>
      <c r="C26" s="148"/>
    </row>
    <row r="27" spans="1:3" x14ac:dyDescent="0.35">
      <c r="A27" s="43" t="s">
        <v>284</v>
      </c>
      <c r="B27" s="147" t="s">
        <v>299</v>
      </c>
      <c r="C27" s="149"/>
    </row>
    <row r="28" spans="1:3" ht="30" customHeight="1" x14ac:dyDescent="0.35">
      <c r="A28" s="43" t="s">
        <v>285</v>
      </c>
      <c r="B28" s="147" t="s">
        <v>309</v>
      </c>
      <c r="C28" s="148"/>
    </row>
    <row r="29" spans="1:3" ht="15" thickBot="1" x14ac:dyDescent="0.4">
      <c r="A29" s="44" t="s">
        <v>286</v>
      </c>
      <c r="B29" s="137" t="s">
        <v>287</v>
      </c>
      <c r="C29" s="138"/>
    </row>
    <row r="30" spans="1:3" x14ac:dyDescent="0.35">
      <c r="A30" s="26"/>
      <c r="B30" s="26"/>
    </row>
    <row r="31" spans="1:3" ht="15.5" x14ac:dyDescent="0.35">
      <c r="A31" s="23" t="s">
        <v>297</v>
      </c>
    </row>
    <row r="32" spans="1:3" x14ac:dyDescent="0.35">
      <c r="A32" s="143" t="s">
        <v>314</v>
      </c>
      <c r="B32" s="143"/>
      <c r="C32" s="143"/>
    </row>
    <row r="33" spans="1:3" ht="30.75" customHeight="1" x14ac:dyDescent="0.35">
      <c r="A33" s="139" t="s">
        <v>288</v>
      </c>
      <c r="B33" s="139"/>
      <c r="C33" s="139"/>
    </row>
    <row r="34" spans="1:3" ht="31.5" customHeight="1" x14ac:dyDescent="0.35">
      <c r="A34" s="144" t="s">
        <v>298</v>
      </c>
      <c r="B34" s="144"/>
      <c r="C34" s="144"/>
    </row>
    <row r="35" spans="1:3" ht="30" customHeight="1" x14ac:dyDescent="0.35">
      <c r="A35" s="139" t="s">
        <v>289</v>
      </c>
      <c r="B35" s="139"/>
      <c r="C35" s="139"/>
    </row>
    <row r="37" spans="1:3" ht="30" customHeight="1" x14ac:dyDescent="0.35">
      <c r="A37" s="139" t="s">
        <v>290</v>
      </c>
      <c r="B37" s="139"/>
      <c r="C37" s="139"/>
    </row>
    <row r="38" spans="1:3" ht="192.75" customHeight="1" x14ac:dyDescent="0.35"/>
    <row r="39" spans="1:3" ht="30" customHeight="1" x14ac:dyDescent="0.35">
      <c r="A39" s="139" t="s">
        <v>291</v>
      </c>
      <c r="B39" s="139"/>
      <c r="C39" s="139"/>
    </row>
    <row r="40" spans="1:3" ht="68.25" customHeight="1" x14ac:dyDescent="0.35"/>
    <row r="41" spans="1:3" ht="30" customHeight="1" x14ac:dyDescent="0.35">
      <c r="A41" s="139" t="s">
        <v>292</v>
      </c>
      <c r="B41" s="139"/>
      <c r="C41" s="139"/>
    </row>
    <row r="42" spans="1:3" ht="113.25" customHeight="1" x14ac:dyDescent="0.35"/>
  </sheetData>
  <mergeCells count="22">
    <mergeCell ref="B28:C28"/>
    <mergeCell ref="A3:C3"/>
    <mergeCell ref="A4:C4"/>
    <mergeCell ref="A5:C5"/>
    <mergeCell ref="A6:C6"/>
    <mergeCell ref="A7:C7"/>
    <mergeCell ref="B29:C29"/>
    <mergeCell ref="A41:C41"/>
    <mergeCell ref="A8:C8"/>
    <mergeCell ref="A9:C9"/>
    <mergeCell ref="A10:C10"/>
    <mergeCell ref="A11:C11"/>
    <mergeCell ref="A23:C23"/>
    <mergeCell ref="A32:C32"/>
    <mergeCell ref="A33:C33"/>
    <mergeCell ref="A35:C35"/>
    <mergeCell ref="A34:C34"/>
    <mergeCell ref="A37:C37"/>
    <mergeCell ref="A39:C39"/>
    <mergeCell ref="B25:C25"/>
    <mergeCell ref="B26:C26"/>
    <mergeCell ref="B27:C2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59999389629810485"/>
  </sheetPr>
  <dimension ref="A1:D20"/>
  <sheetViews>
    <sheetView workbookViewId="0">
      <pane xSplit="2" ySplit="1" topLeftCell="C14" activePane="bottomRight" state="frozen"/>
      <selection pane="topRight" activeCell="C1" sqref="C1"/>
      <selection pane="bottomLeft" activeCell="A2" sqref="A2"/>
      <selection pane="bottomRight" activeCell="D18" sqref="C18:D19"/>
    </sheetView>
  </sheetViews>
  <sheetFormatPr defaultColWidth="9.1796875" defaultRowHeight="14.5" x14ac:dyDescent="0.35"/>
  <cols>
    <col min="1" max="1" width="9.1796875" style="128"/>
    <col min="2" max="2" width="11.453125" style="129" customWidth="1"/>
    <col min="3" max="3" width="18.81640625" style="125" bestFit="1" customWidth="1"/>
    <col min="4" max="4" width="115.26953125" style="133" bestFit="1" customWidth="1"/>
    <col min="5" max="5" width="56.81640625" style="125" bestFit="1" customWidth="1"/>
    <col min="6" max="16384" width="9.1796875" style="125"/>
  </cols>
  <sheetData>
    <row r="1" spans="1:4" s="131" customFormat="1" ht="29" x14ac:dyDescent="0.35">
      <c r="A1" s="131" t="s">
        <v>573</v>
      </c>
      <c r="B1" s="132" t="s">
        <v>574</v>
      </c>
      <c r="C1" s="131" t="s">
        <v>576</v>
      </c>
      <c r="D1" s="131" t="s">
        <v>32</v>
      </c>
    </row>
    <row r="3" spans="1:4" x14ac:dyDescent="0.35">
      <c r="A3" s="128" t="s">
        <v>575</v>
      </c>
      <c r="B3" s="129">
        <v>43284</v>
      </c>
      <c r="C3" s="125" t="s">
        <v>570</v>
      </c>
      <c r="D3" s="133" t="s">
        <v>577</v>
      </c>
    </row>
    <row r="4" spans="1:4" x14ac:dyDescent="0.35">
      <c r="B4" s="130"/>
      <c r="C4" s="127" t="s">
        <v>568</v>
      </c>
      <c r="D4" s="133" t="s">
        <v>571</v>
      </c>
    </row>
    <row r="5" spans="1:4" ht="29" x14ac:dyDescent="0.35">
      <c r="B5" s="130"/>
      <c r="C5" s="127" t="s">
        <v>569</v>
      </c>
      <c r="D5" s="133" t="s">
        <v>572</v>
      </c>
    </row>
    <row r="6" spans="1:4" ht="29" x14ac:dyDescent="0.35">
      <c r="A6" s="128" t="s">
        <v>578</v>
      </c>
      <c r="B6" s="129">
        <v>43290</v>
      </c>
      <c r="D6" s="133" t="s">
        <v>579</v>
      </c>
    </row>
    <row r="7" spans="1:4" ht="29" x14ac:dyDescent="0.35">
      <c r="D7" s="133" t="s">
        <v>580</v>
      </c>
    </row>
    <row r="8" spans="1:4" ht="29" x14ac:dyDescent="0.35">
      <c r="D8" s="133" t="s">
        <v>581</v>
      </c>
    </row>
    <row r="9" spans="1:4" ht="29" x14ac:dyDescent="0.35">
      <c r="A9" s="128" t="s">
        <v>582</v>
      </c>
      <c r="B9" s="129">
        <v>43306</v>
      </c>
      <c r="D9" s="133" t="s">
        <v>583</v>
      </c>
    </row>
    <row r="10" spans="1:4" ht="29" x14ac:dyDescent="0.35">
      <c r="A10" s="128" t="s">
        <v>693</v>
      </c>
      <c r="B10" s="129">
        <v>43314</v>
      </c>
      <c r="C10" s="125" t="s">
        <v>694</v>
      </c>
      <c r="D10" s="133" t="s">
        <v>695</v>
      </c>
    </row>
    <row r="11" spans="1:4" x14ac:dyDescent="0.35">
      <c r="A11" s="128" t="s">
        <v>696</v>
      </c>
      <c r="B11" s="129">
        <v>43320</v>
      </c>
      <c r="C11" s="125" t="s">
        <v>697</v>
      </c>
      <c r="D11" s="133" t="s">
        <v>698</v>
      </c>
    </row>
    <row r="12" spans="1:4" x14ac:dyDescent="0.35">
      <c r="A12" s="128" t="s">
        <v>704</v>
      </c>
      <c r="B12" s="129">
        <v>43339</v>
      </c>
      <c r="C12" s="125" t="s">
        <v>339</v>
      </c>
      <c r="D12" s="133" t="s">
        <v>705</v>
      </c>
    </row>
    <row r="13" spans="1:4" x14ac:dyDescent="0.35">
      <c r="C13" s="125" t="s">
        <v>306</v>
      </c>
      <c r="D13" s="133" t="s">
        <v>706</v>
      </c>
    </row>
    <row r="14" spans="1:4" ht="43.5" x14ac:dyDescent="0.35">
      <c r="B14" s="130"/>
      <c r="C14" s="121" t="s">
        <v>349</v>
      </c>
      <c r="D14" s="133" t="s">
        <v>707</v>
      </c>
    </row>
    <row r="15" spans="1:4" ht="29" x14ac:dyDescent="0.35">
      <c r="B15" s="130"/>
      <c r="C15" s="127" t="s">
        <v>350</v>
      </c>
      <c r="D15" s="133" t="s">
        <v>707</v>
      </c>
    </row>
    <row r="16" spans="1:4" ht="29" x14ac:dyDescent="0.35">
      <c r="C16" s="125" t="s">
        <v>97</v>
      </c>
      <c r="D16" s="133" t="s">
        <v>708</v>
      </c>
    </row>
    <row r="17" spans="1:4" x14ac:dyDescent="0.35">
      <c r="A17" s="128" t="s">
        <v>709</v>
      </c>
      <c r="B17" s="129">
        <v>43348</v>
      </c>
      <c r="C17" s="125" t="s">
        <v>710</v>
      </c>
      <c r="D17" s="133" t="s">
        <v>711</v>
      </c>
    </row>
    <row r="18" spans="1:4" ht="29" x14ac:dyDescent="0.35">
      <c r="A18" s="128" t="s">
        <v>712</v>
      </c>
      <c r="B18" s="129">
        <v>43349</v>
      </c>
      <c r="C18" s="133" t="s">
        <v>713</v>
      </c>
      <c r="D18" s="133" t="s">
        <v>714</v>
      </c>
    </row>
    <row r="19" spans="1:4" x14ac:dyDescent="0.35">
      <c r="A19" s="128">
        <v>4</v>
      </c>
      <c r="B19" s="129">
        <v>43376</v>
      </c>
      <c r="C19" s="125" t="s">
        <v>720</v>
      </c>
      <c r="D19" s="133" t="s">
        <v>722</v>
      </c>
    </row>
    <row r="20" spans="1:4" x14ac:dyDescent="0.35">
      <c r="C20" s="125" t="s">
        <v>717</v>
      </c>
      <c r="D20" s="133" t="s">
        <v>721</v>
      </c>
    </row>
  </sheetData>
  <conditionalFormatting sqref="C4:C5">
    <cfRule type="expression" dxfId="58" priority="3">
      <formula>$L4="I"</formula>
    </cfRule>
    <cfRule type="expression" dxfId="57" priority="4">
      <formula>$L4="Y"</formula>
    </cfRule>
  </conditionalFormatting>
  <conditionalFormatting sqref="C14:C15">
    <cfRule type="expression" dxfId="56" priority="1">
      <formula>$J14="I"</formula>
    </cfRule>
    <cfRule type="expression" dxfId="55" priority="2">
      <formula>$J14="Y"</formula>
    </cfRule>
  </conditionalFormatting>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7" tint="0.59999389629810485"/>
  </sheetPr>
  <dimension ref="A1:I36"/>
  <sheetViews>
    <sheetView tabSelected="1" zoomScaleNormal="100" workbookViewId="0">
      <pane ySplit="2" topLeftCell="A9" activePane="bottomLeft" state="frozen"/>
      <selection pane="bottomLeft" activeCell="F12" sqref="F12"/>
    </sheetView>
  </sheetViews>
  <sheetFormatPr defaultRowHeight="14.5" x14ac:dyDescent="0.35"/>
  <cols>
    <col min="1" max="1" width="25" customWidth="1"/>
    <col min="2" max="2" width="7" style="30" customWidth="1"/>
    <col min="3" max="3" width="18.54296875" bestFit="1" customWidth="1"/>
    <col min="4" max="4" width="7.81640625" style="30" customWidth="1"/>
    <col min="5" max="5" width="8" style="30" customWidth="1"/>
    <col min="6" max="6" width="59.1796875" customWidth="1"/>
    <col min="7" max="7" width="39.453125" customWidth="1"/>
    <col min="8" max="9" width="0" hidden="1" customWidth="1"/>
  </cols>
  <sheetData>
    <row r="1" spans="1:9" ht="21.5" thickBot="1" x14ac:dyDescent="0.55000000000000004">
      <c r="A1" s="156" t="s">
        <v>300</v>
      </c>
      <c r="B1" s="157"/>
      <c r="C1" s="157"/>
      <c r="D1" s="157"/>
      <c r="E1" s="157"/>
      <c r="F1" s="157"/>
      <c r="G1" s="157"/>
    </row>
    <row r="2" spans="1:9" s="60" customFormat="1" ht="26" x14ac:dyDescent="0.35">
      <c r="A2" s="57" t="s">
        <v>28</v>
      </c>
      <c r="B2" s="58" t="s">
        <v>29</v>
      </c>
      <c r="C2" s="58" t="s">
        <v>30</v>
      </c>
      <c r="D2" s="58" t="s">
        <v>31</v>
      </c>
      <c r="E2" s="58" t="s">
        <v>47</v>
      </c>
      <c r="F2" s="58" t="s">
        <v>32</v>
      </c>
      <c r="G2" s="59" t="s">
        <v>312</v>
      </c>
    </row>
    <row r="3" spans="1:9" ht="37.5" x14ac:dyDescent="0.35">
      <c r="A3" s="34" t="s">
        <v>0</v>
      </c>
      <c r="B3" s="61" t="s">
        <v>33</v>
      </c>
      <c r="C3" s="27" t="s">
        <v>34</v>
      </c>
      <c r="D3" s="61">
        <v>4</v>
      </c>
      <c r="E3" s="61" t="s">
        <v>48</v>
      </c>
      <c r="F3" s="28" t="s">
        <v>307</v>
      </c>
      <c r="G3" s="35"/>
    </row>
    <row r="4" spans="1:9" x14ac:dyDescent="0.35">
      <c r="A4" s="34" t="s">
        <v>1</v>
      </c>
      <c r="B4" s="61" t="s">
        <v>33</v>
      </c>
      <c r="C4" s="27" t="s">
        <v>35</v>
      </c>
      <c r="D4" s="61">
        <v>20</v>
      </c>
      <c r="E4" s="61" t="s">
        <v>48</v>
      </c>
      <c r="F4" s="28" t="s">
        <v>36</v>
      </c>
      <c r="G4" s="35"/>
    </row>
    <row r="5" spans="1:9" x14ac:dyDescent="0.35">
      <c r="A5" s="34" t="s">
        <v>2</v>
      </c>
      <c r="B5" s="61" t="s">
        <v>37</v>
      </c>
      <c r="C5" s="27" t="s">
        <v>35</v>
      </c>
      <c r="D5" s="61">
        <v>20</v>
      </c>
      <c r="E5" s="61" t="s">
        <v>48</v>
      </c>
      <c r="F5" s="28" t="s">
        <v>311</v>
      </c>
      <c r="G5" s="35" t="s">
        <v>310</v>
      </c>
    </row>
    <row r="6" spans="1:9" x14ac:dyDescent="0.35">
      <c r="A6" s="34" t="s">
        <v>3</v>
      </c>
      <c r="B6" s="61" t="s">
        <v>37</v>
      </c>
      <c r="C6" s="27" t="s">
        <v>38</v>
      </c>
      <c r="D6" s="61">
        <v>3</v>
      </c>
      <c r="E6" s="61" t="s">
        <v>48</v>
      </c>
      <c r="F6" s="28" t="s">
        <v>39</v>
      </c>
      <c r="G6" s="35"/>
    </row>
    <row r="7" spans="1:9" x14ac:dyDescent="0.35">
      <c r="A7" s="34" t="s">
        <v>4</v>
      </c>
      <c r="B7" s="61" t="s">
        <v>33</v>
      </c>
      <c r="C7" s="27" t="s">
        <v>34</v>
      </c>
      <c r="D7" s="61">
        <v>4</v>
      </c>
      <c r="E7" s="61" t="s">
        <v>48</v>
      </c>
      <c r="F7" s="28" t="s">
        <v>40</v>
      </c>
      <c r="G7" s="35"/>
    </row>
    <row r="8" spans="1:9" x14ac:dyDescent="0.35">
      <c r="A8" s="34" t="s">
        <v>5</v>
      </c>
      <c r="B8" s="61" t="s">
        <v>33</v>
      </c>
      <c r="C8" s="27" t="s">
        <v>41</v>
      </c>
      <c r="D8" s="61">
        <v>10</v>
      </c>
      <c r="E8" s="61" t="s">
        <v>49</v>
      </c>
      <c r="F8" s="28" t="s">
        <v>42</v>
      </c>
      <c r="G8" s="35"/>
    </row>
    <row r="9" spans="1:9" ht="51.5" x14ac:dyDescent="0.35">
      <c r="A9" s="34" t="s">
        <v>6</v>
      </c>
      <c r="B9" s="61" t="s">
        <v>33</v>
      </c>
      <c r="C9" s="27" t="s">
        <v>43</v>
      </c>
      <c r="D9" s="61">
        <v>3</v>
      </c>
      <c r="E9" s="61" t="s">
        <v>49</v>
      </c>
      <c r="F9" s="29" t="s">
        <v>313</v>
      </c>
      <c r="G9" s="36"/>
      <c r="H9" s="32" t="s">
        <v>13</v>
      </c>
      <c r="I9" s="32" t="s">
        <v>14</v>
      </c>
    </row>
    <row r="10" spans="1:9" ht="75.5" thickBot="1" x14ac:dyDescent="0.4">
      <c r="A10" s="37" t="s">
        <v>306</v>
      </c>
      <c r="B10" s="62" t="s">
        <v>44</v>
      </c>
      <c r="C10" s="38" t="s">
        <v>34</v>
      </c>
      <c r="D10" s="62">
        <v>4</v>
      </c>
      <c r="E10" s="62" t="s">
        <v>48</v>
      </c>
      <c r="F10" s="54" t="s">
        <v>308</v>
      </c>
      <c r="G10" s="39"/>
    </row>
    <row r="11" spans="1:9" x14ac:dyDescent="0.35">
      <c r="A11" s="31" t="s">
        <v>716</v>
      </c>
      <c r="B11" s="63" t="s">
        <v>33</v>
      </c>
      <c r="C11" s="32" t="s">
        <v>396</v>
      </c>
      <c r="D11" s="63">
        <v>1</v>
      </c>
      <c r="E11" s="63"/>
      <c r="F11" s="33" t="s">
        <v>718</v>
      </c>
      <c r="G11" s="33"/>
    </row>
    <row r="12" spans="1:9" ht="15" thickBot="1" x14ac:dyDescent="0.4">
      <c r="A12" s="31" t="s">
        <v>717</v>
      </c>
      <c r="B12" s="63" t="s">
        <v>33</v>
      </c>
      <c r="C12" s="32" t="s">
        <v>396</v>
      </c>
      <c r="D12" s="63">
        <v>1</v>
      </c>
      <c r="E12" s="63"/>
      <c r="F12" s="33" t="s">
        <v>719</v>
      </c>
      <c r="G12" s="33"/>
    </row>
    <row r="13" spans="1:9" ht="21.5" thickBot="1" x14ac:dyDescent="0.55000000000000004">
      <c r="A13" s="158" t="s">
        <v>301</v>
      </c>
      <c r="B13" s="159"/>
      <c r="C13" s="159"/>
      <c r="D13" s="159"/>
      <c r="E13" s="159"/>
      <c r="F13" s="159"/>
      <c r="G13" s="160"/>
    </row>
    <row r="14" spans="1:9" x14ac:dyDescent="0.35">
      <c r="A14" s="67" t="s">
        <v>7</v>
      </c>
      <c r="B14" s="68" t="s">
        <v>33</v>
      </c>
      <c r="C14" s="69" t="s">
        <v>45</v>
      </c>
      <c r="D14" s="68">
        <v>12</v>
      </c>
      <c r="E14" s="68" t="s">
        <v>48</v>
      </c>
      <c r="F14" s="70" t="s">
        <v>46</v>
      </c>
      <c r="G14" s="71"/>
    </row>
    <row r="15" spans="1:9" ht="25.5" thickBot="1" x14ac:dyDescent="0.4">
      <c r="A15" s="37" t="s">
        <v>352</v>
      </c>
      <c r="B15" s="62" t="s">
        <v>44</v>
      </c>
      <c r="C15" s="38" t="s">
        <v>396</v>
      </c>
      <c r="D15" s="62">
        <v>1</v>
      </c>
      <c r="E15" s="62" t="s">
        <v>49</v>
      </c>
      <c r="F15" s="55" t="s">
        <v>354</v>
      </c>
      <c r="G15" s="56" t="s">
        <v>355</v>
      </c>
    </row>
    <row r="16" spans="1:9" ht="15" thickBot="1" x14ac:dyDescent="0.4"/>
    <row r="17" spans="1:7" ht="21" x14ac:dyDescent="0.5">
      <c r="A17" s="161" t="s">
        <v>302</v>
      </c>
      <c r="B17" s="162"/>
      <c r="C17" s="162"/>
      <c r="D17" s="162"/>
      <c r="E17" s="162"/>
      <c r="F17" s="162"/>
      <c r="G17" s="163"/>
    </row>
    <row r="18" spans="1:7" x14ac:dyDescent="0.35">
      <c r="A18" s="34" t="s">
        <v>8</v>
      </c>
      <c r="B18" s="61" t="s">
        <v>33</v>
      </c>
      <c r="C18" s="27" t="s">
        <v>35</v>
      </c>
      <c r="D18" s="61">
        <v>20</v>
      </c>
      <c r="E18" s="61" t="s">
        <v>48</v>
      </c>
      <c r="F18" s="28" t="s">
        <v>50</v>
      </c>
      <c r="G18" s="35"/>
    </row>
    <row r="19" spans="1:7" x14ac:dyDescent="0.35">
      <c r="A19" s="34" t="s">
        <v>9</v>
      </c>
      <c r="B19" s="61" t="s">
        <v>33</v>
      </c>
      <c r="C19" s="27" t="s">
        <v>51</v>
      </c>
      <c r="D19" s="61">
        <v>4</v>
      </c>
      <c r="E19" s="61" t="s">
        <v>48</v>
      </c>
      <c r="F19" s="28" t="s">
        <v>304</v>
      </c>
      <c r="G19" s="35"/>
    </row>
    <row r="20" spans="1:7" ht="37.5" x14ac:dyDescent="0.35">
      <c r="A20" s="34" t="s">
        <v>10</v>
      </c>
      <c r="B20" s="61" t="s">
        <v>37</v>
      </c>
      <c r="C20" s="27" t="s">
        <v>51</v>
      </c>
      <c r="D20" s="61">
        <v>4</v>
      </c>
      <c r="E20" s="61" t="s">
        <v>49</v>
      </c>
      <c r="F20" s="28" t="s">
        <v>305</v>
      </c>
      <c r="G20" s="35"/>
    </row>
    <row r="21" spans="1:7" ht="25" x14ac:dyDescent="0.35">
      <c r="A21" s="72" t="s">
        <v>352</v>
      </c>
      <c r="B21" s="73" t="s">
        <v>44</v>
      </c>
      <c r="C21" s="27" t="s">
        <v>396</v>
      </c>
      <c r="D21" s="61">
        <v>1</v>
      </c>
      <c r="E21" s="73" t="s">
        <v>49</v>
      </c>
      <c r="F21" s="74" t="s">
        <v>354</v>
      </c>
      <c r="G21" s="75" t="s">
        <v>355</v>
      </c>
    </row>
    <row r="22" spans="1:7" ht="25.5" thickBot="1" x14ac:dyDescent="0.4">
      <c r="A22" s="37" t="s">
        <v>353</v>
      </c>
      <c r="B22" s="62" t="s">
        <v>44</v>
      </c>
      <c r="C22" s="38" t="s">
        <v>396</v>
      </c>
      <c r="D22" s="62">
        <v>1</v>
      </c>
      <c r="E22" s="62" t="s">
        <v>49</v>
      </c>
      <c r="F22" s="55" t="s">
        <v>356</v>
      </c>
      <c r="G22" s="56"/>
    </row>
    <row r="23" spans="1:7" ht="15" thickBot="1" x14ac:dyDescent="0.4"/>
    <row r="24" spans="1:7" ht="21" x14ac:dyDescent="0.5">
      <c r="A24" s="164" t="s">
        <v>303</v>
      </c>
      <c r="B24" s="165"/>
      <c r="C24" s="165"/>
      <c r="D24" s="165"/>
      <c r="E24" s="165"/>
      <c r="F24" s="165"/>
      <c r="G24" s="166"/>
    </row>
    <row r="25" spans="1:7" x14ac:dyDescent="0.35">
      <c r="A25" s="34" t="s">
        <v>11</v>
      </c>
      <c r="B25" s="61" t="s">
        <v>33</v>
      </c>
      <c r="C25" s="40" t="s">
        <v>51</v>
      </c>
      <c r="D25" s="64">
        <v>4</v>
      </c>
      <c r="E25" s="64" t="s">
        <v>49</v>
      </c>
      <c r="F25" s="41" t="s">
        <v>52</v>
      </c>
      <c r="G25" s="41"/>
    </row>
    <row r="26" spans="1:7" x14ac:dyDescent="0.35">
      <c r="A26" s="34" t="s">
        <v>12</v>
      </c>
      <c r="B26" s="61" t="s">
        <v>37</v>
      </c>
      <c r="C26" s="40" t="s">
        <v>51</v>
      </c>
      <c r="D26" s="64">
        <v>4</v>
      </c>
      <c r="E26" s="64" t="s">
        <v>49</v>
      </c>
      <c r="F26" s="41" t="s">
        <v>52</v>
      </c>
      <c r="G26" s="41"/>
    </row>
    <row r="27" spans="1:7" ht="25" x14ac:dyDescent="0.35">
      <c r="A27" s="34" t="s">
        <v>352</v>
      </c>
      <c r="B27" s="61" t="s">
        <v>44</v>
      </c>
      <c r="C27" s="27" t="s">
        <v>396</v>
      </c>
      <c r="D27" s="61">
        <v>1</v>
      </c>
      <c r="E27" s="61" t="s">
        <v>49</v>
      </c>
      <c r="F27" s="28" t="s">
        <v>354</v>
      </c>
      <c r="G27" s="28" t="s">
        <v>355</v>
      </c>
    </row>
    <row r="28" spans="1:7" ht="25" x14ac:dyDescent="0.35">
      <c r="A28" s="34" t="s">
        <v>353</v>
      </c>
      <c r="B28" s="61" t="s">
        <v>44</v>
      </c>
      <c r="C28" s="27" t="s">
        <v>396</v>
      </c>
      <c r="D28" s="61">
        <v>1</v>
      </c>
      <c r="E28" s="61" t="s">
        <v>49</v>
      </c>
      <c r="F28" s="28" t="s">
        <v>356</v>
      </c>
      <c r="G28" s="28"/>
    </row>
    <row r="29" spans="1:7" ht="15" customHeight="1" x14ac:dyDescent="0.35">
      <c r="A29" s="34" t="s">
        <v>397</v>
      </c>
      <c r="B29" s="61" t="s">
        <v>44</v>
      </c>
      <c r="C29" s="27"/>
      <c r="D29" s="61"/>
      <c r="E29" s="61"/>
      <c r="F29" s="150" t="s">
        <v>533</v>
      </c>
      <c r="G29" s="151"/>
    </row>
    <row r="30" spans="1:7" x14ac:dyDescent="0.35">
      <c r="A30" s="34" t="s">
        <v>398</v>
      </c>
      <c r="B30" s="61" t="s">
        <v>44</v>
      </c>
      <c r="C30" s="27"/>
      <c r="D30" s="61"/>
      <c r="E30" s="61"/>
      <c r="F30" s="152"/>
      <c r="G30" s="153"/>
    </row>
    <row r="31" spans="1:7" x14ac:dyDescent="0.35">
      <c r="A31" s="34" t="s">
        <v>399</v>
      </c>
      <c r="B31" s="61" t="s">
        <v>44</v>
      </c>
      <c r="C31" s="27"/>
      <c r="D31" s="61"/>
      <c r="E31" s="61"/>
      <c r="F31" s="152"/>
      <c r="G31" s="153"/>
    </row>
    <row r="32" spans="1:7" x14ac:dyDescent="0.35">
      <c r="A32" s="34" t="s">
        <v>400</v>
      </c>
      <c r="B32" s="61" t="s">
        <v>44</v>
      </c>
      <c r="C32" s="27"/>
      <c r="D32" s="61"/>
      <c r="E32" s="61"/>
      <c r="F32" s="152"/>
      <c r="G32" s="153"/>
    </row>
    <row r="33" spans="1:7" x14ac:dyDescent="0.35">
      <c r="A33" s="34" t="s">
        <v>401</v>
      </c>
      <c r="B33" s="61" t="s">
        <v>44</v>
      </c>
      <c r="C33" s="27"/>
      <c r="D33" s="61"/>
      <c r="E33" s="61"/>
      <c r="F33" s="152"/>
      <c r="G33" s="153"/>
    </row>
    <row r="34" spans="1:7" x14ac:dyDescent="0.35">
      <c r="A34" s="34" t="s">
        <v>402</v>
      </c>
      <c r="B34" s="61" t="s">
        <v>44</v>
      </c>
      <c r="C34" s="27"/>
      <c r="D34" s="61"/>
      <c r="E34" s="61"/>
      <c r="F34" s="152"/>
      <c r="G34" s="153"/>
    </row>
    <row r="35" spans="1:7" ht="15" thickBot="1" x14ac:dyDescent="0.4">
      <c r="A35" s="37" t="s">
        <v>403</v>
      </c>
      <c r="B35" s="62" t="s">
        <v>44</v>
      </c>
      <c r="C35" s="38"/>
      <c r="D35" s="62"/>
      <c r="E35" s="62"/>
      <c r="F35" s="154"/>
      <c r="G35" s="155"/>
    </row>
    <row r="36" spans="1:7" x14ac:dyDescent="0.35">
      <c r="D36"/>
      <c r="E36"/>
      <c r="F36" s="30"/>
      <c r="G36" s="30"/>
    </row>
  </sheetData>
  <mergeCells count="5">
    <mergeCell ref="F29:G35"/>
    <mergeCell ref="A1:G1"/>
    <mergeCell ref="A13:G13"/>
    <mergeCell ref="A17:G17"/>
    <mergeCell ref="A24:G2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59999389629810485"/>
  </sheetPr>
  <dimension ref="A1:U91"/>
  <sheetViews>
    <sheetView zoomScale="80" zoomScaleNormal="80" workbookViewId="0">
      <pane xSplit="4" ySplit="2" topLeftCell="E3" activePane="bottomRight" state="frozen"/>
      <selection pane="topRight" activeCell="E1" sqref="E1"/>
      <selection pane="bottomLeft" activeCell="A3" sqref="A3"/>
      <selection pane="bottomRight" activeCell="K8" sqref="K8"/>
    </sheetView>
  </sheetViews>
  <sheetFormatPr defaultColWidth="9.1796875" defaultRowHeight="14.5" x14ac:dyDescent="0.35"/>
  <cols>
    <col min="1" max="1" width="39.453125" style="102" bestFit="1" customWidth="1"/>
    <col min="2" max="2" width="10.1796875" style="102" bestFit="1" customWidth="1"/>
    <col min="3" max="3" width="44.26953125" style="102" bestFit="1" customWidth="1"/>
    <col min="4" max="4" width="13.7265625" style="102" bestFit="1" customWidth="1"/>
    <col min="5" max="5" width="14.1796875" style="102" bestFit="1" customWidth="1"/>
    <col min="6" max="6" width="12.7265625" style="102" bestFit="1" customWidth="1"/>
    <col min="7" max="7" width="21.26953125" style="102" bestFit="1" customWidth="1"/>
    <col min="8" max="8" width="20" style="102" bestFit="1" customWidth="1"/>
    <col min="9" max="9" width="16.7265625" style="102" bestFit="1" customWidth="1"/>
    <col min="10" max="13" width="16.26953125" style="102" bestFit="1" customWidth="1"/>
    <col min="14" max="14" width="9.1796875" style="102"/>
    <col min="15" max="15" width="17.81640625" style="102" customWidth="1"/>
    <col min="16" max="16" width="17.7265625" style="102" bestFit="1" customWidth="1"/>
    <col min="17" max="17" width="8.7265625" style="102" bestFit="1" customWidth="1"/>
    <col min="18" max="18" width="19.453125" style="102" bestFit="1" customWidth="1"/>
    <col min="19" max="19" width="20.453125" style="102" bestFit="1" customWidth="1"/>
    <col min="20" max="20" width="18.54296875" style="102" bestFit="1" customWidth="1"/>
    <col min="21" max="21" width="8.7265625" style="102" bestFit="1" customWidth="1"/>
    <col min="22" max="16384" width="9.1796875" style="102"/>
  </cols>
  <sheetData>
    <row r="1" spans="1:21" s="60" customFormat="1" ht="39" customHeight="1" x14ac:dyDescent="0.35">
      <c r="A1" s="168" t="s">
        <v>404</v>
      </c>
      <c r="B1" s="168" t="s">
        <v>405</v>
      </c>
      <c r="C1" s="168" t="s">
        <v>406</v>
      </c>
      <c r="D1" s="168" t="s">
        <v>407</v>
      </c>
      <c r="E1" s="169" t="s">
        <v>468</v>
      </c>
      <c r="F1" s="169" t="s">
        <v>469</v>
      </c>
      <c r="G1" s="167" t="s">
        <v>532</v>
      </c>
      <c r="H1" s="167"/>
      <c r="I1" s="167"/>
      <c r="J1" s="167"/>
      <c r="K1" s="167"/>
      <c r="L1" s="167"/>
      <c r="M1" s="167"/>
      <c r="O1" s="167" t="s">
        <v>529</v>
      </c>
      <c r="P1" s="167"/>
      <c r="Q1" s="167"/>
      <c r="R1" s="167"/>
      <c r="S1" s="167"/>
      <c r="T1" s="167"/>
      <c r="U1" s="167"/>
    </row>
    <row r="2" spans="1:21" s="60" customFormat="1" ht="39" customHeight="1" x14ac:dyDescent="0.35">
      <c r="A2" s="168"/>
      <c r="B2" s="168"/>
      <c r="C2" s="168"/>
      <c r="D2" s="168"/>
      <c r="E2" s="169"/>
      <c r="F2" s="169"/>
      <c r="G2" s="101" t="s">
        <v>408</v>
      </c>
      <c r="H2" s="101" t="s">
        <v>409</v>
      </c>
      <c r="I2" s="101" t="s">
        <v>410</v>
      </c>
      <c r="J2" s="101" t="s">
        <v>411</v>
      </c>
      <c r="K2" s="101" t="s">
        <v>412</v>
      </c>
      <c r="L2" s="101" t="s">
        <v>413</v>
      </c>
      <c r="M2" s="101" t="s">
        <v>414</v>
      </c>
      <c r="O2" s="117" t="s">
        <v>408</v>
      </c>
      <c r="P2" s="117" t="s">
        <v>409</v>
      </c>
      <c r="Q2" s="117" t="s">
        <v>410</v>
      </c>
      <c r="R2" s="117" t="s">
        <v>411</v>
      </c>
      <c r="S2" s="117" t="s">
        <v>412</v>
      </c>
      <c r="T2" s="117" t="s">
        <v>413</v>
      </c>
      <c r="U2" s="117" t="s">
        <v>414</v>
      </c>
    </row>
    <row r="3" spans="1:21" ht="29" x14ac:dyDescent="0.35">
      <c r="A3" s="103" t="s">
        <v>87</v>
      </c>
      <c r="B3" s="103" t="s">
        <v>88</v>
      </c>
      <c r="C3" s="103" t="s">
        <v>415</v>
      </c>
      <c r="D3" s="103" t="s">
        <v>90</v>
      </c>
      <c r="E3" s="103" t="str">
        <f>CONCATENATE(B3,D3)</f>
        <v>INTRBOFF</v>
      </c>
      <c r="F3" s="105">
        <f>COUNTIF(G3:M3,"&gt;' '")</f>
        <v>3</v>
      </c>
      <c r="G3" s="104" t="s">
        <v>345</v>
      </c>
      <c r="H3" s="102" t="s">
        <v>530</v>
      </c>
      <c r="I3" s="104" t="s">
        <v>346</v>
      </c>
      <c r="J3" s="104"/>
      <c r="K3" s="104"/>
      <c r="L3" s="104"/>
      <c r="M3" s="104"/>
      <c r="P3" s="104" t="s">
        <v>328</v>
      </c>
    </row>
    <row r="4" spans="1:21" ht="29" x14ac:dyDescent="0.35">
      <c r="A4" s="103" t="s">
        <v>87</v>
      </c>
      <c r="B4" s="103" t="s">
        <v>88</v>
      </c>
      <c r="C4" s="103" t="s">
        <v>416</v>
      </c>
      <c r="D4" s="103" t="s">
        <v>92</v>
      </c>
      <c r="E4" s="103" t="str">
        <f t="shared" ref="E4:E67" si="0">CONCATENATE(B4,D4)</f>
        <v>INTRBOPT</v>
      </c>
      <c r="F4" s="105">
        <f t="shared" ref="F4:F68" si="1">COUNTIF(G4:M4,"&gt;' '")</f>
        <v>2</v>
      </c>
      <c r="G4" s="104" t="s">
        <v>335</v>
      </c>
      <c r="H4" s="104" t="s">
        <v>346</v>
      </c>
      <c r="I4" s="104">
        <v>0</v>
      </c>
      <c r="J4" s="104">
        <v>0</v>
      </c>
      <c r="K4" s="104">
        <v>0</v>
      </c>
      <c r="L4" s="104">
        <v>0</v>
      </c>
      <c r="M4" s="104">
        <v>0</v>
      </c>
    </row>
    <row r="5" spans="1:21" ht="29" x14ac:dyDescent="0.35">
      <c r="A5" s="103" t="s">
        <v>87</v>
      </c>
      <c r="B5" s="103" t="s">
        <v>88</v>
      </c>
      <c r="C5" s="103" t="s">
        <v>417</v>
      </c>
      <c r="D5" s="103" t="s">
        <v>94</v>
      </c>
      <c r="E5" s="103" t="str">
        <f t="shared" si="0"/>
        <v>INTRIRFF</v>
      </c>
      <c r="F5" s="105">
        <f t="shared" si="1"/>
        <v>3</v>
      </c>
      <c r="G5" s="104" t="s">
        <v>351</v>
      </c>
      <c r="H5" s="104" t="s">
        <v>333</v>
      </c>
      <c r="I5" s="104" t="s">
        <v>346</v>
      </c>
      <c r="J5" s="104">
        <v>0</v>
      </c>
      <c r="K5" s="104">
        <v>0</v>
      </c>
      <c r="L5" s="104">
        <v>0</v>
      </c>
      <c r="M5" s="104">
        <v>0</v>
      </c>
    </row>
    <row r="6" spans="1:21" ht="29" x14ac:dyDescent="0.35">
      <c r="A6" s="103" t="s">
        <v>87</v>
      </c>
      <c r="B6" s="103" t="s">
        <v>88</v>
      </c>
      <c r="C6" s="103" t="s">
        <v>418</v>
      </c>
      <c r="D6" s="103" t="s">
        <v>96</v>
      </c>
      <c r="E6" s="103" t="str">
        <f t="shared" si="0"/>
        <v>INTRIROP</v>
      </c>
      <c r="F6" s="105">
        <f t="shared" si="1"/>
        <v>3</v>
      </c>
      <c r="G6" s="104" t="s">
        <v>351</v>
      </c>
      <c r="H6" s="104" t="s">
        <v>333</v>
      </c>
      <c r="I6" s="104" t="s">
        <v>346</v>
      </c>
      <c r="J6" s="104">
        <v>0</v>
      </c>
      <c r="K6" s="104">
        <v>0</v>
      </c>
      <c r="L6" s="104">
        <v>0</v>
      </c>
      <c r="M6" s="104">
        <v>0</v>
      </c>
    </row>
    <row r="7" spans="1:21" ht="43.5" x14ac:dyDescent="0.35">
      <c r="A7" s="103" t="s">
        <v>87</v>
      </c>
      <c r="B7" s="103" t="s">
        <v>88</v>
      </c>
      <c r="C7" s="103" t="s">
        <v>97</v>
      </c>
      <c r="D7" s="103" t="s">
        <v>98</v>
      </c>
      <c r="E7" s="103" t="str">
        <f t="shared" si="0"/>
        <v>INTRSWPT</v>
      </c>
      <c r="F7" s="105">
        <f t="shared" si="1"/>
        <v>5</v>
      </c>
      <c r="G7" s="104" t="s">
        <v>330</v>
      </c>
      <c r="H7" s="104" t="s">
        <v>331</v>
      </c>
      <c r="I7" s="104" t="s">
        <v>342</v>
      </c>
      <c r="J7" s="104" t="s">
        <v>699</v>
      </c>
      <c r="K7" s="104" t="s">
        <v>700</v>
      </c>
      <c r="L7" s="104">
        <v>0</v>
      </c>
      <c r="M7" s="104">
        <v>0</v>
      </c>
    </row>
    <row r="8" spans="1:21" ht="58" x14ac:dyDescent="0.35">
      <c r="A8" s="103" t="s">
        <v>87</v>
      </c>
      <c r="B8" s="103" t="s">
        <v>88</v>
      </c>
      <c r="C8" s="103" t="s">
        <v>419</v>
      </c>
      <c r="D8" s="103" t="s">
        <v>100</v>
      </c>
      <c r="E8" s="103" t="str">
        <f t="shared" si="0"/>
        <v>INTRFXFL</v>
      </c>
      <c r="F8" s="105">
        <f t="shared" si="1"/>
        <v>2</v>
      </c>
      <c r="G8" s="104" t="s">
        <v>332</v>
      </c>
      <c r="H8" s="104" t="s">
        <v>346</v>
      </c>
      <c r="I8" s="104">
        <v>0</v>
      </c>
      <c r="J8" s="104">
        <v>0</v>
      </c>
      <c r="K8" s="104">
        <v>0</v>
      </c>
      <c r="L8" s="104">
        <v>0</v>
      </c>
      <c r="M8" s="104">
        <v>0</v>
      </c>
    </row>
    <row r="9" spans="1:21" ht="58" x14ac:dyDescent="0.35">
      <c r="A9" s="103" t="s">
        <v>87</v>
      </c>
      <c r="B9" s="103" t="s">
        <v>88</v>
      </c>
      <c r="C9" s="103" t="s">
        <v>420</v>
      </c>
      <c r="D9" s="103" t="s">
        <v>102</v>
      </c>
      <c r="E9" s="103" t="str">
        <f t="shared" si="0"/>
        <v>INTRFLFL</v>
      </c>
      <c r="F9" s="105">
        <f t="shared" si="1"/>
        <v>2</v>
      </c>
      <c r="G9" s="104" t="s">
        <v>332</v>
      </c>
      <c r="H9" s="104" t="s">
        <v>346</v>
      </c>
      <c r="I9" s="104">
        <v>0</v>
      </c>
      <c r="J9" s="104">
        <v>0</v>
      </c>
      <c r="K9" s="104">
        <v>0</v>
      </c>
      <c r="L9" s="104">
        <v>0</v>
      </c>
      <c r="M9" s="104">
        <v>0</v>
      </c>
    </row>
    <row r="10" spans="1:21" ht="58" x14ac:dyDescent="0.35">
      <c r="A10" s="103" t="s">
        <v>87</v>
      </c>
      <c r="B10" s="103" t="s">
        <v>88</v>
      </c>
      <c r="C10" s="103" t="s">
        <v>421</v>
      </c>
      <c r="D10" s="103" t="s">
        <v>104</v>
      </c>
      <c r="E10" s="103" t="str">
        <f t="shared" si="0"/>
        <v>INTRFIFI</v>
      </c>
      <c r="F10" s="105">
        <f t="shared" si="1"/>
        <v>2</v>
      </c>
      <c r="G10" s="104" t="s">
        <v>332</v>
      </c>
      <c r="H10" s="104" t="s">
        <v>346</v>
      </c>
      <c r="I10" s="104">
        <v>0</v>
      </c>
      <c r="J10" s="104">
        <v>0</v>
      </c>
      <c r="K10" s="104">
        <v>0</v>
      </c>
      <c r="L10" s="104">
        <v>0</v>
      </c>
      <c r="M10" s="104">
        <v>0</v>
      </c>
    </row>
    <row r="11" spans="1:21" ht="58" x14ac:dyDescent="0.35">
      <c r="A11" s="103" t="s">
        <v>87</v>
      </c>
      <c r="B11" s="103" t="s">
        <v>88</v>
      </c>
      <c r="C11" s="103" t="s">
        <v>422</v>
      </c>
      <c r="D11" s="103" t="s">
        <v>106</v>
      </c>
      <c r="E11" s="103" t="str">
        <f t="shared" si="0"/>
        <v>INTROISM</v>
      </c>
      <c r="F11" s="105">
        <f t="shared" si="1"/>
        <v>2</v>
      </c>
      <c r="G11" s="104" t="s">
        <v>332</v>
      </c>
      <c r="H11" s="104" t="s">
        <v>346</v>
      </c>
      <c r="I11" s="104">
        <v>0</v>
      </c>
      <c r="J11" s="104">
        <v>0</v>
      </c>
      <c r="K11" s="104">
        <v>0</v>
      </c>
      <c r="L11" s="104">
        <v>0</v>
      </c>
      <c r="M11" s="104">
        <v>0</v>
      </c>
    </row>
    <row r="12" spans="1:21" ht="43.5" x14ac:dyDescent="0.35">
      <c r="A12" s="103" t="s">
        <v>87</v>
      </c>
      <c r="B12" s="103" t="s">
        <v>88</v>
      </c>
      <c r="C12" s="103" t="s">
        <v>423</v>
      </c>
      <c r="D12" s="103" t="s">
        <v>108</v>
      </c>
      <c r="E12" s="103" t="str">
        <f t="shared" si="0"/>
        <v>INTRINFL</v>
      </c>
      <c r="F12" s="105">
        <f t="shared" si="1"/>
        <v>2</v>
      </c>
      <c r="G12" s="104" t="s">
        <v>332</v>
      </c>
      <c r="H12" s="104" t="s">
        <v>346</v>
      </c>
      <c r="I12" s="104">
        <v>0</v>
      </c>
      <c r="J12" s="104">
        <v>0</v>
      </c>
      <c r="K12" s="104">
        <v>0</v>
      </c>
      <c r="L12" s="104">
        <v>0</v>
      </c>
      <c r="M12" s="104">
        <v>0</v>
      </c>
    </row>
    <row r="13" spans="1:21" ht="43.5" x14ac:dyDescent="0.35">
      <c r="A13" s="103" t="s">
        <v>87</v>
      </c>
      <c r="B13" s="103" t="s">
        <v>88</v>
      </c>
      <c r="C13" s="103" t="s">
        <v>424</v>
      </c>
      <c r="D13" s="103" t="s">
        <v>110</v>
      </c>
      <c r="E13" s="103" t="str">
        <f t="shared" si="0"/>
        <v>INTRFSCS</v>
      </c>
      <c r="F13" s="105">
        <f t="shared" si="1"/>
        <v>2</v>
      </c>
      <c r="G13" s="104" t="s">
        <v>331</v>
      </c>
      <c r="H13" s="104" t="s">
        <v>346</v>
      </c>
      <c r="I13" s="104">
        <v>0</v>
      </c>
      <c r="J13" s="104">
        <v>0</v>
      </c>
      <c r="K13" s="104">
        <v>0</v>
      </c>
      <c r="L13" s="104">
        <v>0</v>
      </c>
      <c r="M13" s="104">
        <v>0</v>
      </c>
    </row>
    <row r="14" spans="1:21" ht="43.5" x14ac:dyDescent="0.35">
      <c r="A14" s="103" t="s">
        <v>87</v>
      </c>
      <c r="B14" s="103" t="s">
        <v>88</v>
      </c>
      <c r="C14" s="103" t="s">
        <v>425</v>
      </c>
      <c r="D14" s="103" t="s">
        <v>112</v>
      </c>
      <c r="E14" s="103" t="str">
        <f t="shared" si="0"/>
        <v>INTRFFSI</v>
      </c>
      <c r="F14" s="105">
        <f t="shared" si="1"/>
        <v>2</v>
      </c>
      <c r="G14" s="104" t="s">
        <v>331</v>
      </c>
      <c r="H14" s="104" t="s">
        <v>346</v>
      </c>
      <c r="I14" s="104">
        <v>0</v>
      </c>
      <c r="J14" s="104">
        <v>0</v>
      </c>
      <c r="K14" s="104">
        <v>0</v>
      </c>
      <c r="L14" s="104">
        <v>0</v>
      </c>
      <c r="M14" s="104">
        <v>0</v>
      </c>
    </row>
    <row r="15" spans="1:21" ht="43.5" x14ac:dyDescent="0.35">
      <c r="A15" s="103" t="s">
        <v>87</v>
      </c>
      <c r="B15" s="103" t="s">
        <v>88</v>
      </c>
      <c r="C15" s="103" t="s">
        <v>426</v>
      </c>
      <c r="D15" s="103" t="s">
        <v>114</v>
      </c>
      <c r="E15" s="103" t="str">
        <f t="shared" si="0"/>
        <v>INTRFFSC</v>
      </c>
      <c r="F15" s="105">
        <f t="shared" si="1"/>
        <v>2</v>
      </c>
      <c r="G15" s="104" t="s">
        <v>331</v>
      </c>
      <c r="H15" s="104" t="s">
        <v>346</v>
      </c>
      <c r="I15" s="104">
        <v>0</v>
      </c>
      <c r="J15" s="104">
        <v>0</v>
      </c>
      <c r="K15" s="104">
        <v>0</v>
      </c>
      <c r="L15" s="104">
        <v>0</v>
      </c>
      <c r="M15" s="104">
        <v>0</v>
      </c>
    </row>
    <row r="16" spans="1:21" ht="43.5" x14ac:dyDescent="0.35">
      <c r="A16" s="103" t="s">
        <v>87</v>
      </c>
      <c r="B16" s="103" t="s">
        <v>88</v>
      </c>
      <c r="C16" s="103" t="s">
        <v>427</v>
      </c>
      <c r="D16" s="103" t="s">
        <v>116</v>
      </c>
      <c r="E16" s="103" t="str">
        <f t="shared" si="0"/>
        <v>INTRONIS</v>
      </c>
      <c r="F16" s="105">
        <f t="shared" si="1"/>
        <v>2</v>
      </c>
      <c r="G16" s="104" t="s">
        <v>331</v>
      </c>
      <c r="H16" s="104" t="s">
        <v>346</v>
      </c>
      <c r="I16" s="104">
        <v>0</v>
      </c>
      <c r="J16" s="104">
        <v>0</v>
      </c>
      <c r="K16" s="104">
        <v>0</v>
      </c>
      <c r="L16" s="104">
        <v>0</v>
      </c>
      <c r="M16" s="104">
        <v>0</v>
      </c>
    </row>
    <row r="17" spans="1:13" ht="43.5" x14ac:dyDescent="0.35">
      <c r="A17" s="103" t="s">
        <v>87</v>
      </c>
      <c r="B17" s="103" t="s">
        <v>88</v>
      </c>
      <c r="C17" s="103" t="s">
        <v>428</v>
      </c>
      <c r="D17" s="103" t="s">
        <v>118</v>
      </c>
      <c r="E17" s="103" t="str">
        <f t="shared" si="0"/>
        <v>INTRINSC</v>
      </c>
      <c r="F17" s="105">
        <f t="shared" si="1"/>
        <v>2</v>
      </c>
      <c r="G17" s="104" t="s">
        <v>331</v>
      </c>
      <c r="H17" s="104" t="s">
        <v>346</v>
      </c>
      <c r="I17" s="104">
        <v>0</v>
      </c>
      <c r="J17" s="104">
        <v>0</v>
      </c>
      <c r="K17" s="104">
        <v>0</v>
      </c>
      <c r="L17" s="104">
        <v>0</v>
      </c>
      <c r="M17" s="104">
        <v>0</v>
      </c>
    </row>
    <row r="18" spans="1:13" x14ac:dyDescent="0.35">
      <c r="A18" s="103" t="s">
        <v>87</v>
      </c>
      <c r="B18" s="103" t="s">
        <v>88</v>
      </c>
      <c r="C18" s="103" t="s">
        <v>119</v>
      </c>
      <c r="D18" s="103" t="s">
        <v>120</v>
      </c>
      <c r="E18" s="103" t="str">
        <f t="shared" si="0"/>
        <v>INTROIRD</v>
      </c>
      <c r="F18" s="105">
        <f t="shared" si="1"/>
        <v>0</v>
      </c>
      <c r="G18" s="104">
        <v>0</v>
      </c>
      <c r="H18" s="104">
        <v>0</v>
      </c>
      <c r="I18" s="104">
        <v>0</v>
      </c>
      <c r="J18" s="104">
        <v>0</v>
      </c>
      <c r="K18" s="104">
        <v>0</v>
      </c>
      <c r="L18" s="104">
        <v>0</v>
      </c>
      <c r="M18" s="104">
        <v>0</v>
      </c>
    </row>
    <row r="19" spans="1:13" x14ac:dyDescent="0.35">
      <c r="A19" s="103" t="s">
        <v>121</v>
      </c>
      <c r="B19" s="103" t="s">
        <v>122</v>
      </c>
      <c r="C19" s="103" t="s">
        <v>429</v>
      </c>
      <c r="D19" s="103" t="s">
        <v>124</v>
      </c>
      <c r="E19" s="103" t="str">
        <f t="shared" si="0"/>
        <v>EQUISTIO</v>
      </c>
      <c r="F19" s="105">
        <f t="shared" si="1"/>
        <v>1</v>
      </c>
      <c r="G19" s="104" t="s">
        <v>343</v>
      </c>
      <c r="H19" s="104">
        <v>0</v>
      </c>
      <c r="I19" s="104">
        <v>0</v>
      </c>
      <c r="J19" s="104">
        <v>0</v>
      </c>
      <c r="K19" s="104">
        <v>0</v>
      </c>
      <c r="L19" s="104">
        <v>0</v>
      </c>
      <c r="M19" s="104">
        <v>0</v>
      </c>
    </row>
    <row r="20" spans="1:13" x14ac:dyDescent="0.35">
      <c r="A20" s="103" t="s">
        <v>121</v>
      </c>
      <c r="B20" s="103" t="s">
        <v>122</v>
      </c>
      <c r="C20" s="103" t="s">
        <v>430</v>
      </c>
      <c r="D20" s="103" t="s">
        <v>126</v>
      </c>
      <c r="E20" s="103" t="str">
        <f t="shared" si="0"/>
        <v>EQUISIFF</v>
      </c>
      <c r="F20" s="105">
        <f t="shared" si="1"/>
        <v>1</v>
      </c>
      <c r="G20" s="104" t="s">
        <v>343</v>
      </c>
      <c r="H20" s="104">
        <v>0</v>
      </c>
      <c r="I20" s="104">
        <v>0</v>
      </c>
      <c r="J20" s="104">
        <v>0</v>
      </c>
      <c r="K20" s="104">
        <v>0</v>
      </c>
      <c r="L20" s="104">
        <v>0</v>
      </c>
      <c r="M20" s="104">
        <v>0</v>
      </c>
    </row>
    <row r="21" spans="1:13" x14ac:dyDescent="0.35">
      <c r="A21" s="103" t="s">
        <v>121</v>
      </c>
      <c r="B21" s="103" t="s">
        <v>122</v>
      </c>
      <c r="C21" s="103" t="s">
        <v>431</v>
      </c>
      <c r="D21" s="103" t="s">
        <v>128</v>
      </c>
      <c r="E21" s="103" t="str">
        <f t="shared" si="0"/>
        <v>EQUISTOP</v>
      </c>
      <c r="F21" s="105">
        <f t="shared" si="1"/>
        <v>1</v>
      </c>
      <c r="G21" s="104" t="s">
        <v>334</v>
      </c>
      <c r="H21" s="104">
        <v>0</v>
      </c>
      <c r="I21" s="104">
        <v>0</v>
      </c>
      <c r="J21" s="104">
        <v>0</v>
      </c>
      <c r="K21" s="104">
        <v>0</v>
      </c>
      <c r="L21" s="104">
        <v>0</v>
      </c>
      <c r="M21" s="104">
        <v>0</v>
      </c>
    </row>
    <row r="22" spans="1:13" x14ac:dyDescent="0.35">
      <c r="A22" s="103" t="s">
        <v>121</v>
      </c>
      <c r="B22" s="103" t="s">
        <v>122</v>
      </c>
      <c r="C22" s="103" t="s">
        <v>432</v>
      </c>
      <c r="D22" s="103" t="s">
        <v>130</v>
      </c>
      <c r="E22" s="103" t="str">
        <f t="shared" si="0"/>
        <v>EQUISTFF</v>
      </c>
      <c r="F22" s="105">
        <f t="shared" si="1"/>
        <v>1</v>
      </c>
      <c r="G22" s="104" t="s">
        <v>334</v>
      </c>
      <c r="H22" s="104">
        <v>0</v>
      </c>
      <c r="I22" s="104">
        <v>0</v>
      </c>
      <c r="J22" s="104">
        <v>0</v>
      </c>
      <c r="K22" s="104">
        <v>0</v>
      </c>
      <c r="L22" s="104">
        <v>0</v>
      </c>
      <c r="M22" s="104">
        <v>0</v>
      </c>
    </row>
    <row r="23" spans="1:13" x14ac:dyDescent="0.35">
      <c r="A23" s="103" t="s">
        <v>121</v>
      </c>
      <c r="B23" s="103" t="s">
        <v>122</v>
      </c>
      <c r="C23" s="103" t="s">
        <v>433</v>
      </c>
      <c r="D23" s="103" t="s">
        <v>132</v>
      </c>
      <c r="E23" s="103" t="str">
        <f t="shared" si="0"/>
        <v>EQUISDOP</v>
      </c>
      <c r="F23" s="105">
        <f t="shared" si="1"/>
        <v>1</v>
      </c>
      <c r="G23" s="104" t="s">
        <v>334</v>
      </c>
      <c r="H23" s="104">
        <v>0</v>
      </c>
      <c r="I23" s="104">
        <v>0</v>
      </c>
      <c r="J23" s="104">
        <v>0</v>
      </c>
      <c r="K23" s="104">
        <v>0</v>
      </c>
      <c r="L23" s="104">
        <v>0</v>
      </c>
      <c r="M23" s="104">
        <v>0</v>
      </c>
    </row>
    <row r="24" spans="1:13" x14ac:dyDescent="0.35">
      <c r="A24" s="103" t="s">
        <v>121</v>
      </c>
      <c r="B24" s="103" t="s">
        <v>122</v>
      </c>
      <c r="C24" s="103" t="s">
        <v>434</v>
      </c>
      <c r="D24" s="103" t="s">
        <v>134</v>
      </c>
      <c r="E24" s="103" t="str">
        <f t="shared" si="0"/>
        <v>EQUISDFF</v>
      </c>
      <c r="F24" s="105">
        <f t="shared" si="1"/>
        <v>1</v>
      </c>
      <c r="G24" s="104" t="s">
        <v>334</v>
      </c>
      <c r="H24" s="104">
        <v>0</v>
      </c>
      <c r="I24" s="104">
        <v>0</v>
      </c>
      <c r="J24" s="104">
        <v>0</v>
      </c>
      <c r="K24" s="104">
        <v>0</v>
      </c>
      <c r="L24" s="104">
        <v>0</v>
      </c>
      <c r="M24" s="104">
        <v>0</v>
      </c>
    </row>
    <row r="25" spans="1:13" ht="29" x14ac:dyDescent="0.35">
      <c r="A25" s="103" t="s">
        <v>121</v>
      </c>
      <c r="B25" s="103" t="s">
        <v>122</v>
      </c>
      <c r="C25" s="103" t="s">
        <v>435</v>
      </c>
      <c r="D25" s="103" t="s">
        <v>136</v>
      </c>
      <c r="E25" s="103" t="str">
        <f t="shared" si="0"/>
        <v>EQUIDINO</v>
      </c>
      <c r="F25" s="105">
        <f t="shared" si="1"/>
        <v>1</v>
      </c>
      <c r="G25" s="104" t="s">
        <v>336</v>
      </c>
      <c r="H25" s="104">
        <v>0</v>
      </c>
      <c r="I25" s="104">
        <v>0</v>
      </c>
      <c r="J25" s="104">
        <v>0</v>
      </c>
      <c r="K25" s="104">
        <v>0</v>
      </c>
      <c r="L25" s="104">
        <v>0</v>
      </c>
      <c r="M25" s="104">
        <v>0</v>
      </c>
    </row>
    <row r="26" spans="1:13" ht="29" x14ac:dyDescent="0.35">
      <c r="A26" s="103" t="s">
        <v>121</v>
      </c>
      <c r="B26" s="103" t="s">
        <v>122</v>
      </c>
      <c r="C26" s="103" t="s">
        <v>436</v>
      </c>
      <c r="D26" s="103" t="s">
        <v>138</v>
      </c>
      <c r="E26" s="103" t="str">
        <f t="shared" si="0"/>
        <v>EQUIDIFF</v>
      </c>
      <c r="F26" s="105">
        <f t="shared" si="1"/>
        <v>1</v>
      </c>
      <c r="G26" s="104" t="s">
        <v>336</v>
      </c>
      <c r="H26" s="104">
        <v>0</v>
      </c>
      <c r="I26" s="104">
        <v>0</v>
      </c>
      <c r="J26" s="104">
        <v>0</v>
      </c>
      <c r="K26" s="104">
        <v>0</v>
      </c>
      <c r="L26" s="104">
        <v>0</v>
      </c>
      <c r="M26" s="104">
        <v>0</v>
      </c>
    </row>
    <row r="27" spans="1:13" ht="29" x14ac:dyDescent="0.35">
      <c r="A27" s="103" t="s">
        <v>121</v>
      </c>
      <c r="B27" s="103" t="s">
        <v>122</v>
      </c>
      <c r="C27" s="103" t="s">
        <v>437</v>
      </c>
      <c r="D27" s="103" t="s">
        <v>140</v>
      </c>
      <c r="E27" s="103" t="str">
        <f t="shared" si="0"/>
        <v>EQUIVIOP</v>
      </c>
      <c r="F27" s="105">
        <f t="shared" si="1"/>
        <v>1</v>
      </c>
      <c r="G27" s="104" t="s">
        <v>337</v>
      </c>
      <c r="H27" s="104">
        <v>0</v>
      </c>
      <c r="I27" s="104">
        <v>0</v>
      </c>
      <c r="J27" s="104">
        <v>0</v>
      </c>
      <c r="K27" s="104">
        <v>0</v>
      </c>
      <c r="L27" s="104">
        <v>0</v>
      </c>
      <c r="M27" s="104">
        <v>0</v>
      </c>
    </row>
    <row r="28" spans="1:13" ht="29" x14ac:dyDescent="0.35">
      <c r="A28" s="103" t="s">
        <v>121</v>
      </c>
      <c r="B28" s="103" t="s">
        <v>122</v>
      </c>
      <c r="C28" s="103" t="s">
        <v>438</v>
      </c>
      <c r="D28" s="103" t="s">
        <v>142</v>
      </c>
      <c r="E28" s="103" t="str">
        <f t="shared" si="0"/>
        <v>EQUIVIFF</v>
      </c>
      <c r="F28" s="105">
        <f t="shared" si="1"/>
        <v>1</v>
      </c>
      <c r="G28" s="104" t="s">
        <v>337</v>
      </c>
      <c r="H28" s="104">
        <v>0</v>
      </c>
      <c r="I28" s="104">
        <v>0</v>
      </c>
      <c r="J28" s="104">
        <v>0</v>
      </c>
      <c r="K28" s="104">
        <v>0</v>
      </c>
      <c r="L28" s="104">
        <v>0</v>
      </c>
      <c r="M28" s="104">
        <v>0</v>
      </c>
    </row>
    <row r="29" spans="1:13" x14ac:dyDescent="0.35">
      <c r="A29" s="103" t="s">
        <v>121</v>
      </c>
      <c r="B29" s="103" t="s">
        <v>122</v>
      </c>
      <c r="C29" s="103" t="s">
        <v>439</v>
      </c>
      <c r="D29" s="103" t="s">
        <v>144</v>
      </c>
      <c r="E29" s="103" t="str">
        <f t="shared" si="0"/>
        <v>EQUIETOP</v>
      </c>
      <c r="F29" s="105">
        <f t="shared" si="1"/>
        <v>1</v>
      </c>
      <c r="G29" s="104" t="s">
        <v>338</v>
      </c>
      <c r="H29" s="104">
        <v>0</v>
      </c>
      <c r="I29" s="104">
        <v>0</v>
      </c>
      <c r="J29" s="104">
        <v>0</v>
      </c>
      <c r="K29" s="104">
        <v>0</v>
      </c>
      <c r="L29" s="104">
        <v>0</v>
      </c>
      <c r="M29" s="104">
        <v>0</v>
      </c>
    </row>
    <row r="30" spans="1:13" x14ac:dyDescent="0.35">
      <c r="A30" s="103" t="s">
        <v>121</v>
      </c>
      <c r="B30" s="103" t="s">
        <v>122</v>
      </c>
      <c r="C30" s="103" t="s">
        <v>440</v>
      </c>
      <c r="D30" s="103" t="s">
        <v>146</v>
      </c>
      <c r="E30" s="103" t="str">
        <f t="shared" si="0"/>
        <v>EQUIETFF</v>
      </c>
      <c r="F30" s="105">
        <f t="shared" si="1"/>
        <v>1</v>
      </c>
      <c r="G30" s="104" t="s">
        <v>338</v>
      </c>
      <c r="H30" s="104">
        <v>0</v>
      </c>
      <c r="I30" s="104">
        <v>0</v>
      </c>
      <c r="J30" s="104">
        <v>0</v>
      </c>
      <c r="K30" s="104">
        <v>0</v>
      </c>
      <c r="L30" s="104">
        <v>0</v>
      </c>
      <c r="M30" s="104">
        <v>0</v>
      </c>
    </row>
    <row r="31" spans="1:13" ht="29" x14ac:dyDescent="0.35">
      <c r="A31" s="103" t="s">
        <v>121</v>
      </c>
      <c r="B31" s="103" t="s">
        <v>122</v>
      </c>
      <c r="C31" s="103" t="s">
        <v>147</v>
      </c>
      <c r="D31" s="103" t="s">
        <v>148</v>
      </c>
      <c r="E31" s="103" t="str">
        <f t="shared" si="0"/>
        <v>EQUISWPS</v>
      </c>
      <c r="F31" s="105">
        <f t="shared" si="1"/>
        <v>4</v>
      </c>
      <c r="G31" s="104" t="s">
        <v>339</v>
      </c>
      <c r="H31" s="104" t="s">
        <v>347</v>
      </c>
      <c r="I31" s="104" t="s">
        <v>467</v>
      </c>
      <c r="J31" s="104" t="s">
        <v>346</v>
      </c>
      <c r="K31" s="104">
        <v>0</v>
      </c>
      <c r="L31" s="104">
        <v>0</v>
      </c>
      <c r="M31" s="104">
        <v>0</v>
      </c>
    </row>
    <row r="32" spans="1:13" ht="29" x14ac:dyDescent="0.35">
      <c r="A32" s="103" t="s">
        <v>121</v>
      </c>
      <c r="B32" s="103" t="s">
        <v>122</v>
      </c>
      <c r="C32" s="103" t="s">
        <v>149</v>
      </c>
      <c r="D32" s="103" t="s">
        <v>150</v>
      </c>
      <c r="E32" s="103" t="str">
        <f t="shared" si="0"/>
        <v>EQUIPFSW</v>
      </c>
      <c r="F32" s="105">
        <f t="shared" si="1"/>
        <v>4</v>
      </c>
      <c r="G32" s="104" t="s">
        <v>339</v>
      </c>
      <c r="H32" s="104" t="s">
        <v>347</v>
      </c>
      <c r="I32" s="104" t="s">
        <v>467</v>
      </c>
      <c r="J32" s="104" t="s">
        <v>346</v>
      </c>
      <c r="K32" s="104">
        <v>0</v>
      </c>
      <c r="L32" s="104">
        <v>0</v>
      </c>
      <c r="M32" s="104">
        <v>0</v>
      </c>
    </row>
    <row r="33" spans="1:20" x14ac:dyDescent="0.35">
      <c r="A33" s="103" t="s">
        <v>121</v>
      </c>
      <c r="B33" s="103" t="s">
        <v>122</v>
      </c>
      <c r="C33" s="103" t="s">
        <v>441</v>
      </c>
      <c r="D33" s="103" t="s">
        <v>152</v>
      </c>
      <c r="E33" s="103" t="str">
        <f t="shared" si="0"/>
        <v>EQUIOTED</v>
      </c>
      <c r="F33" s="105">
        <f t="shared" si="1"/>
        <v>0</v>
      </c>
      <c r="G33" s="104">
        <v>0</v>
      </c>
      <c r="H33" s="104">
        <v>0</v>
      </c>
      <c r="I33" s="104">
        <v>0</v>
      </c>
      <c r="J33" s="104">
        <v>0</v>
      </c>
      <c r="K33" s="104">
        <v>0</v>
      </c>
      <c r="L33" s="104">
        <v>0</v>
      </c>
      <c r="M33" s="104">
        <v>0</v>
      </c>
    </row>
    <row r="34" spans="1:20" ht="29" x14ac:dyDescent="0.35">
      <c r="A34" s="103" t="s">
        <v>442</v>
      </c>
      <c r="B34" s="103" t="s">
        <v>154</v>
      </c>
      <c r="C34" s="103" t="s">
        <v>443</v>
      </c>
      <c r="D34" s="103" t="s">
        <v>156</v>
      </c>
      <c r="E34" s="103" t="str">
        <f t="shared" si="0"/>
        <v>COMMMEFF</v>
      </c>
      <c r="F34" s="105">
        <f t="shared" si="1"/>
        <v>4</v>
      </c>
      <c r="G34" s="104" t="s">
        <v>323</v>
      </c>
      <c r="H34" s="104" t="s">
        <v>324</v>
      </c>
      <c r="I34" s="104" t="s">
        <v>331</v>
      </c>
      <c r="J34" s="104" t="s">
        <v>346</v>
      </c>
      <c r="K34" s="104">
        <v>0</v>
      </c>
      <c r="L34" s="104">
        <v>0</v>
      </c>
      <c r="M34" s="104">
        <v>0</v>
      </c>
    </row>
    <row r="35" spans="1:20" ht="29" x14ac:dyDescent="0.35">
      <c r="A35" s="103" t="s">
        <v>442</v>
      </c>
      <c r="B35" s="103" t="s">
        <v>154</v>
      </c>
      <c r="C35" s="103" t="s">
        <v>444</v>
      </c>
      <c r="D35" s="103" t="s">
        <v>158</v>
      </c>
      <c r="E35" s="103" t="str">
        <f t="shared" si="0"/>
        <v>COMMMECO</v>
      </c>
      <c r="F35" s="105">
        <f t="shared" si="1"/>
        <v>4</v>
      </c>
      <c r="G35" s="104" t="s">
        <v>323</v>
      </c>
      <c r="H35" s="104" t="s">
        <v>324</v>
      </c>
      <c r="I35" s="104" t="s">
        <v>331</v>
      </c>
      <c r="J35" s="104" t="s">
        <v>346</v>
      </c>
      <c r="K35" s="104">
        <v>0</v>
      </c>
      <c r="L35" s="104">
        <v>0</v>
      </c>
      <c r="M35" s="104">
        <v>0</v>
      </c>
    </row>
    <row r="36" spans="1:20" ht="29" x14ac:dyDescent="0.35">
      <c r="A36" s="103" t="s">
        <v>442</v>
      </c>
      <c r="B36" s="103" t="s">
        <v>154</v>
      </c>
      <c r="C36" s="103" t="s">
        <v>445</v>
      </c>
      <c r="D36" s="103" t="s">
        <v>160</v>
      </c>
      <c r="E36" s="103" t="str">
        <f t="shared" si="0"/>
        <v>COMMMECS</v>
      </c>
      <c r="F36" s="105">
        <f t="shared" si="1"/>
        <v>5</v>
      </c>
      <c r="G36" s="104" t="s">
        <v>323</v>
      </c>
      <c r="H36" s="104" t="s">
        <v>324</v>
      </c>
      <c r="I36" s="104" t="s">
        <v>331</v>
      </c>
      <c r="J36" s="104" t="s">
        <v>329</v>
      </c>
      <c r="K36" s="104" t="s">
        <v>346</v>
      </c>
      <c r="L36" s="104">
        <v>0</v>
      </c>
      <c r="M36" s="104">
        <v>0</v>
      </c>
    </row>
    <row r="37" spans="1:20" ht="29" x14ac:dyDescent="0.35">
      <c r="A37" s="103" t="s">
        <v>442</v>
      </c>
      <c r="B37" s="103" t="s">
        <v>154</v>
      </c>
      <c r="C37" s="103" t="s">
        <v>446</v>
      </c>
      <c r="D37" s="103" t="s">
        <v>162</v>
      </c>
      <c r="E37" s="103" t="str">
        <f t="shared" si="0"/>
        <v>COMMENFF</v>
      </c>
      <c r="F37" s="105">
        <f t="shared" si="1"/>
        <v>6</v>
      </c>
      <c r="G37" s="104" t="s">
        <v>319</v>
      </c>
      <c r="H37" s="104" t="s">
        <v>325</v>
      </c>
      <c r="I37" s="104" t="s">
        <v>331</v>
      </c>
      <c r="J37" s="104" t="s">
        <v>322</v>
      </c>
      <c r="K37" s="102" t="s">
        <v>530</v>
      </c>
      <c r="L37" s="104" t="s">
        <v>346</v>
      </c>
      <c r="M37" s="104">
        <v>0</v>
      </c>
      <c r="S37" s="104" t="s">
        <v>350</v>
      </c>
    </row>
    <row r="38" spans="1:20" ht="29" x14ac:dyDescent="0.35">
      <c r="A38" s="103" t="s">
        <v>442</v>
      </c>
      <c r="B38" s="103" t="s">
        <v>154</v>
      </c>
      <c r="C38" s="103" t="s">
        <v>447</v>
      </c>
      <c r="D38" s="103" t="s">
        <v>164</v>
      </c>
      <c r="E38" s="103" t="str">
        <f t="shared" si="0"/>
        <v>COMMENCO</v>
      </c>
      <c r="F38" s="105">
        <f t="shared" si="1"/>
        <v>6</v>
      </c>
      <c r="G38" s="104" t="s">
        <v>319</v>
      </c>
      <c r="H38" s="104" t="s">
        <v>325</v>
      </c>
      <c r="I38" s="104" t="s">
        <v>331</v>
      </c>
      <c r="J38" s="104" t="s">
        <v>322</v>
      </c>
      <c r="K38" s="102" t="s">
        <v>530</v>
      </c>
      <c r="L38" s="104" t="s">
        <v>346</v>
      </c>
      <c r="M38" s="104">
        <v>0</v>
      </c>
      <c r="S38" s="104" t="s">
        <v>350</v>
      </c>
    </row>
    <row r="39" spans="1:20" ht="29" x14ac:dyDescent="0.35">
      <c r="A39" s="103" t="s">
        <v>442</v>
      </c>
      <c r="B39" s="103" t="s">
        <v>154</v>
      </c>
      <c r="C39" s="103" t="s">
        <v>448</v>
      </c>
      <c r="D39" s="103" t="s">
        <v>166</v>
      </c>
      <c r="E39" s="103" t="str">
        <f t="shared" si="0"/>
        <v>COMMENCS</v>
      </c>
      <c r="F39" s="105">
        <f>COUNTIF(G39:M39,"&gt;' '")</f>
        <v>7</v>
      </c>
      <c r="G39" s="104" t="s">
        <v>319</v>
      </c>
      <c r="H39" s="104" t="s">
        <v>325</v>
      </c>
      <c r="I39" s="104" t="s">
        <v>331</v>
      </c>
      <c r="J39" s="104" t="s">
        <v>329</v>
      </c>
      <c r="K39" s="104" t="s">
        <v>322</v>
      </c>
      <c r="L39" s="102" t="s">
        <v>530</v>
      </c>
      <c r="M39" s="104" t="s">
        <v>346</v>
      </c>
      <c r="T39" s="104" t="s">
        <v>350</v>
      </c>
    </row>
    <row r="40" spans="1:20" ht="29" x14ac:dyDescent="0.35">
      <c r="A40" s="103" t="s">
        <v>442</v>
      </c>
      <c r="B40" s="103" t="s">
        <v>154</v>
      </c>
      <c r="C40" s="103" t="s">
        <v>449</v>
      </c>
      <c r="D40" s="103" t="s">
        <v>168</v>
      </c>
      <c r="E40" s="103" t="str">
        <f t="shared" si="0"/>
        <v>COMMAGFF</v>
      </c>
      <c r="F40" s="105">
        <f t="shared" si="1"/>
        <v>3</v>
      </c>
      <c r="G40" s="104" t="s">
        <v>326</v>
      </c>
      <c r="H40" s="104" t="s">
        <v>331</v>
      </c>
      <c r="I40" s="104" t="s">
        <v>346</v>
      </c>
      <c r="J40" s="104">
        <v>0</v>
      </c>
      <c r="K40" s="104">
        <v>0</v>
      </c>
      <c r="L40" s="104">
        <v>0</v>
      </c>
      <c r="M40" s="104">
        <v>0</v>
      </c>
    </row>
    <row r="41" spans="1:20" ht="29" x14ac:dyDescent="0.35">
      <c r="A41" s="103" t="s">
        <v>442</v>
      </c>
      <c r="B41" s="103" t="s">
        <v>154</v>
      </c>
      <c r="C41" s="103" t="s">
        <v>450</v>
      </c>
      <c r="D41" s="103" t="s">
        <v>170</v>
      </c>
      <c r="E41" s="103" t="str">
        <f t="shared" si="0"/>
        <v>COMMAGCO</v>
      </c>
      <c r="F41" s="105">
        <f t="shared" si="1"/>
        <v>3</v>
      </c>
      <c r="G41" s="104" t="s">
        <v>326</v>
      </c>
      <c r="H41" s="104" t="s">
        <v>331</v>
      </c>
      <c r="I41" s="104" t="s">
        <v>346</v>
      </c>
      <c r="J41" s="104">
        <v>0</v>
      </c>
      <c r="K41" s="104">
        <v>0</v>
      </c>
      <c r="L41" s="104">
        <v>0</v>
      </c>
      <c r="M41" s="104">
        <v>0</v>
      </c>
    </row>
    <row r="42" spans="1:20" ht="29" x14ac:dyDescent="0.35">
      <c r="A42" s="103" t="s">
        <v>442</v>
      </c>
      <c r="B42" s="103" t="s">
        <v>154</v>
      </c>
      <c r="C42" s="103" t="s">
        <v>451</v>
      </c>
      <c r="D42" s="103" t="s">
        <v>172</v>
      </c>
      <c r="E42" s="103" t="str">
        <f t="shared" si="0"/>
        <v>COMMAGCS</v>
      </c>
      <c r="F42" s="105">
        <f t="shared" si="1"/>
        <v>4</v>
      </c>
      <c r="G42" s="104" t="s">
        <v>326</v>
      </c>
      <c r="H42" s="104" t="s">
        <v>331</v>
      </c>
      <c r="I42" s="104" t="s">
        <v>329</v>
      </c>
      <c r="J42" s="104" t="s">
        <v>346</v>
      </c>
      <c r="K42" s="104">
        <v>0</v>
      </c>
      <c r="L42" s="104">
        <v>0</v>
      </c>
      <c r="M42" s="104">
        <v>0</v>
      </c>
    </row>
    <row r="43" spans="1:20" x14ac:dyDescent="0.35">
      <c r="A43" s="103" t="s">
        <v>442</v>
      </c>
      <c r="B43" s="103" t="s">
        <v>154</v>
      </c>
      <c r="C43" s="103" t="s">
        <v>452</v>
      </c>
      <c r="D43" s="103" t="s">
        <v>174</v>
      </c>
      <c r="E43" s="103" t="str">
        <f t="shared" si="0"/>
        <v>COMMOCMD</v>
      </c>
      <c r="F43" s="105">
        <f t="shared" si="1"/>
        <v>0</v>
      </c>
      <c r="G43" s="104">
        <v>0</v>
      </c>
      <c r="H43" s="104">
        <v>0</v>
      </c>
      <c r="I43" s="104">
        <v>0</v>
      </c>
      <c r="J43" s="104">
        <v>0</v>
      </c>
      <c r="K43" s="104">
        <v>0</v>
      </c>
      <c r="L43" s="104">
        <v>0</v>
      </c>
      <c r="M43" s="104">
        <v>0</v>
      </c>
    </row>
    <row r="44" spans="1:20" ht="29" x14ac:dyDescent="0.35">
      <c r="A44" s="103" t="s">
        <v>453</v>
      </c>
      <c r="B44" s="103" t="s">
        <v>176</v>
      </c>
      <c r="C44" s="103" t="s">
        <v>454</v>
      </c>
      <c r="D44" s="103" t="s">
        <v>178</v>
      </c>
      <c r="E44" s="103" t="str">
        <f t="shared" si="0"/>
        <v>CURRNDLF</v>
      </c>
      <c r="F44" s="105">
        <f t="shared" si="1"/>
        <v>2</v>
      </c>
      <c r="G44" s="104" t="s">
        <v>332</v>
      </c>
      <c r="H44" s="104" t="s">
        <v>346</v>
      </c>
      <c r="I44" s="104">
        <v>0</v>
      </c>
      <c r="J44" s="104">
        <v>0</v>
      </c>
      <c r="K44" s="104">
        <v>0</v>
      </c>
      <c r="L44" s="104">
        <v>0</v>
      </c>
      <c r="M44" s="104">
        <v>0</v>
      </c>
    </row>
    <row r="45" spans="1:20" ht="29" x14ac:dyDescent="0.35">
      <c r="A45" s="103" t="s">
        <v>453</v>
      </c>
      <c r="B45" s="103" t="s">
        <v>176</v>
      </c>
      <c r="C45" s="103" t="s">
        <v>455</v>
      </c>
      <c r="D45" s="103" t="s">
        <v>180</v>
      </c>
      <c r="E45" s="103" t="str">
        <f t="shared" si="0"/>
        <v>CURRDLFR</v>
      </c>
      <c r="F45" s="105">
        <f t="shared" si="1"/>
        <v>2</v>
      </c>
      <c r="G45" s="104" t="s">
        <v>332</v>
      </c>
      <c r="H45" s="104" t="s">
        <v>346</v>
      </c>
      <c r="I45" s="104">
        <v>0</v>
      </c>
      <c r="J45" s="104">
        <v>0</v>
      </c>
      <c r="K45" s="104">
        <v>0</v>
      </c>
      <c r="L45" s="104">
        <v>0</v>
      </c>
      <c r="M45" s="104">
        <v>0</v>
      </c>
    </row>
    <row r="46" spans="1:20" ht="29" x14ac:dyDescent="0.35">
      <c r="A46" s="103" t="s">
        <v>453</v>
      </c>
      <c r="B46" s="103" t="s">
        <v>176</v>
      </c>
      <c r="C46" s="103" t="s">
        <v>456</v>
      </c>
      <c r="D46" s="103" t="s">
        <v>182</v>
      </c>
      <c r="E46" s="103" t="str">
        <f t="shared" si="0"/>
        <v>CURRNFXO</v>
      </c>
      <c r="F46" s="105">
        <f t="shared" si="1"/>
        <v>2</v>
      </c>
      <c r="G46" s="104" t="s">
        <v>332</v>
      </c>
      <c r="H46" s="104" t="s">
        <v>346</v>
      </c>
      <c r="I46" s="104">
        <v>0</v>
      </c>
      <c r="J46" s="104">
        <v>0</v>
      </c>
      <c r="K46" s="104">
        <v>0</v>
      </c>
      <c r="L46" s="104">
        <v>0</v>
      </c>
      <c r="M46" s="104">
        <v>0</v>
      </c>
    </row>
    <row r="47" spans="1:20" ht="29" x14ac:dyDescent="0.35">
      <c r="A47" s="103" t="s">
        <v>453</v>
      </c>
      <c r="B47" s="103" t="s">
        <v>176</v>
      </c>
      <c r="C47" s="103" t="s">
        <v>457</v>
      </c>
      <c r="D47" s="103" t="s">
        <v>184</v>
      </c>
      <c r="E47" s="103" t="str">
        <f t="shared" si="0"/>
        <v>CURRDFXO</v>
      </c>
      <c r="F47" s="105">
        <f t="shared" si="1"/>
        <v>2</v>
      </c>
      <c r="G47" s="104" t="s">
        <v>332</v>
      </c>
      <c r="H47" s="104" t="s">
        <v>346</v>
      </c>
      <c r="I47" s="104">
        <v>0</v>
      </c>
      <c r="J47" s="104">
        <v>0</v>
      </c>
      <c r="K47" s="104">
        <v>0</v>
      </c>
      <c r="L47" s="104">
        <v>0</v>
      </c>
      <c r="M47" s="104">
        <v>0</v>
      </c>
    </row>
    <row r="48" spans="1:20" ht="29" x14ac:dyDescent="0.35">
      <c r="A48" s="103" t="s">
        <v>453</v>
      </c>
      <c r="B48" s="103" t="s">
        <v>176</v>
      </c>
      <c r="C48" s="103" t="s">
        <v>458</v>
      </c>
      <c r="D48" s="103" t="s">
        <v>186</v>
      </c>
      <c r="E48" s="103" t="str">
        <f t="shared" si="0"/>
        <v>CURRNDFX</v>
      </c>
      <c r="F48" s="105">
        <f t="shared" si="1"/>
        <v>2</v>
      </c>
      <c r="G48" s="104" t="s">
        <v>332</v>
      </c>
      <c r="H48" s="104" t="s">
        <v>346</v>
      </c>
      <c r="I48" s="104">
        <v>0</v>
      </c>
      <c r="J48" s="104">
        <v>0</v>
      </c>
      <c r="K48" s="104">
        <v>0</v>
      </c>
      <c r="L48" s="104">
        <v>0</v>
      </c>
      <c r="M48" s="104">
        <v>0</v>
      </c>
    </row>
    <row r="49" spans="1:19" ht="29" x14ac:dyDescent="0.35">
      <c r="A49" s="103" t="s">
        <v>453</v>
      </c>
      <c r="B49" s="103" t="s">
        <v>176</v>
      </c>
      <c r="C49" s="103" t="s">
        <v>459</v>
      </c>
      <c r="D49" s="103" t="s">
        <v>188</v>
      </c>
      <c r="E49" s="103" t="str">
        <f t="shared" si="0"/>
        <v>CURRDFXS</v>
      </c>
      <c r="F49" s="105">
        <f t="shared" si="1"/>
        <v>2</v>
      </c>
      <c r="G49" s="104" t="s">
        <v>332</v>
      </c>
      <c r="H49" s="104" t="s">
        <v>346</v>
      </c>
      <c r="I49" s="104">
        <v>0</v>
      </c>
      <c r="J49" s="104">
        <v>0</v>
      </c>
      <c r="K49" s="104">
        <v>0</v>
      </c>
      <c r="L49" s="104">
        <v>0</v>
      </c>
      <c r="M49" s="104">
        <v>0</v>
      </c>
    </row>
    <row r="50" spans="1:19" ht="29" x14ac:dyDescent="0.35">
      <c r="A50" s="103" t="s">
        <v>453</v>
      </c>
      <c r="B50" s="103" t="s">
        <v>176</v>
      </c>
      <c r="C50" s="103" t="s">
        <v>460</v>
      </c>
      <c r="D50" s="103" t="s">
        <v>190</v>
      </c>
      <c r="E50" s="103" t="str">
        <f t="shared" si="0"/>
        <v>CURRFXFU</v>
      </c>
      <c r="F50" s="105">
        <f t="shared" si="1"/>
        <v>2</v>
      </c>
      <c r="G50" s="104" t="s">
        <v>332</v>
      </c>
      <c r="H50" s="104" t="s">
        <v>346</v>
      </c>
      <c r="I50" s="104">
        <v>0</v>
      </c>
      <c r="J50" s="104">
        <v>0</v>
      </c>
      <c r="K50" s="104">
        <v>0</v>
      </c>
      <c r="L50" s="104">
        <v>0</v>
      </c>
      <c r="M50" s="104">
        <v>0</v>
      </c>
    </row>
    <row r="51" spans="1:19" x14ac:dyDescent="0.35">
      <c r="A51" s="103" t="s">
        <v>453</v>
      </c>
      <c r="B51" s="103" t="s">
        <v>176</v>
      </c>
      <c r="C51" s="103" t="s">
        <v>191</v>
      </c>
      <c r="D51" s="103" t="s">
        <v>192</v>
      </c>
      <c r="E51" s="103" t="str">
        <f t="shared" si="0"/>
        <v>CURROFED</v>
      </c>
      <c r="F51" s="105">
        <f t="shared" si="1"/>
        <v>0</v>
      </c>
      <c r="G51" s="104">
        <v>0</v>
      </c>
      <c r="H51" s="104">
        <v>0</v>
      </c>
      <c r="I51" s="104">
        <v>0</v>
      </c>
      <c r="J51" s="104">
        <v>0</v>
      </c>
      <c r="K51" s="104">
        <v>0</v>
      </c>
      <c r="L51" s="104">
        <v>0</v>
      </c>
      <c r="M51" s="104">
        <v>0</v>
      </c>
    </row>
    <row r="52" spans="1:19" ht="29" x14ac:dyDescent="0.35">
      <c r="A52" s="103" t="s">
        <v>193</v>
      </c>
      <c r="B52" s="103" t="s">
        <v>194</v>
      </c>
      <c r="C52" s="103" t="s">
        <v>461</v>
      </c>
      <c r="D52" s="103" t="s">
        <v>196</v>
      </c>
      <c r="E52" s="103" t="str">
        <f t="shared" si="0"/>
        <v>CRDTICDS</v>
      </c>
      <c r="F52" s="105">
        <f t="shared" si="1"/>
        <v>3</v>
      </c>
      <c r="G52" s="104" t="s">
        <v>567</v>
      </c>
      <c r="H52" s="104" t="s">
        <v>331</v>
      </c>
      <c r="I52" s="104" t="s">
        <v>346</v>
      </c>
      <c r="J52" s="104">
        <v>0</v>
      </c>
      <c r="K52" s="104">
        <v>0</v>
      </c>
      <c r="L52" s="104">
        <v>0</v>
      </c>
      <c r="M52" s="104">
        <v>0</v>
      </c>
    </row>
    <row r="53" spans="1:19" ht="29" x14ac:dyDescent="0.35">
      <c r="A53" s="103" t="s">
        <v>193</v>
      </c>
      <c r="B53" s="103" t="s">
        <v>194</v>
      </c>
      <c r="C53" s="103" t="s">
        <v>462</v>
      </c>
      <c r="D53" s="103" t="s">
        <v>198</v>
      </c>
      <c r="E53" s="103" t="str">
        <f t="shared" si="0"/>
        <v>CRDTSNCD</v>
      </c>
      <c r="F53" s="105">
        <f t="shared" si="1"/>
        <v>4</v>
      </c>
      <c r="G53" s="104" t="s">
        <v>341</v>
      </c>
      <c r="H53" s="104" t="s">
        <v>340</v>
      </c>
      <c r="I53" s="104" t="s">
        <v>331</v>
      </c>
      <c r="J53" s="104" t="s">
        <v>346</v>
      </c>
      <c r="K53" s="104">
        <v>0</v>
      </c>
      <c r="L53" s="104">
        <v>0</v>
      </c>
      <c r="M53" s="104">
        <v>0</v>
      </c>
    </row>
    <row r="54" spans="1:19" ht="29" x14ac:dyDescent="0.35">
      <c r="A54" s="103" t="s">
        <v>193</v>
      </c>
      <c r="B54" s="103" t="s">
        <v>194</v>
      </c>
      <c r="C54" s="103" t="s">
        <v>463</v>
      </c>
      <c r="D54" s="103" t="s">
        <v>202</v>
      </c>
      <c r="E54" s="103" t="str">
        <f t="shared" si="0"/>
        <v>CRDTCDSI</v>
      </c>
      <c r="F54" s="105">
        <f t="shared" si="1"/>
        <v>2</v>
      </c>
      <c r="G54" s="102" t="s">
        <v>530</v>
      </c>
      <c r="H54" s="104" t="s">
        <v>346</v>
      </c>
      <c r="I54" s="104">
        <v>0</v>
      </c>
      <c r="J54" s="104">
        <v>0</v>
      </c>
      <c r="K54" s="104">
        <v>0</v>
      </c>
      <c r="L54" s="104">
        <v>0</v>
      </c>
      <c r="M54" s="104">
        <v>0</v>
      </c>
      <c r="O54" s="121" t="s">
        <v>568</v>
      </c>
    </row>
    <row r="55" spans="1:19" ht="29" x14ac:dyDescent="0.35">
      <c r="A55" s="103" t="s">
        <v>193</v>
      </c>
      <c r="B55" s="103" t="s">
        <v>194</v>
      </c>
      <c r="C55" s="103" t="s">
        <v>464</v>
      </c>
      <c r="D55" s="103" t="s">
        <v>204</v>
      </c>
      <c r="E55" s="103" t="str">
        <f t="shared" si="0"/>
        <v>CRDTSNCO</v>
      </c>
      <c r="F55" s="105">
        <f t="shared" si="1"/>
        <v>2</v>
      </c>
      <c r="G55" s="102" t="s">
        <v>530</v>
      </c>
      <c r="H55" s="104" t="s">
        <v>346</v>
      </c>
      <c r="I55" s="104">
        <v>0</v>
      </c>
      <c r="J55" s="104">
        <v>0</v>
      </c>
      <c r="K55" s="104">
        <v>0</v>
      </c>
      <c r="L55" s="104">
        <v>0</v>
      </c>
      <c r="M55" s="104">
        <v>0</v>
      </c>
      <c r="O55" s="121" t="s">
        <v>569</v>
      </c>
    </row>
    <row r="56" spans="1:19" x14ac:dyDescent="0.35">
      <c r="A56" s="103" t="s">
        <v>193</v>
      </c>
      <c r="B56" s="103" t="s">
        <v>194</v>
      </c>
      <c r="C56" s="103" t="s">
        <v>465</v>
      </c>
      <c r="D56" s="103" t="s">
        <v>206</v>
      </c>
      <c r="E56" s="103" t="str">
        <f t="shared" si="0"/>
        <v>CRDTOTCD</v>
      </c>
      <c r="F56" s="105">
        <f t="shared" si="1"/>
        <v>0</v>
      </c>
      <c r="G56" s="104">
        <v>0</v>
      </c>
      <c r="H56" s="104">
        <v>0</v>
      </c>
      <c r="I56" s="104">
        <v>0</v>
      </c>
      <c r="J56" s="104">
        <v>0</v>
      </c>
      <c r="K56" s="104">
        <v>0</v>
      </c>
      <c r="L56" s="104">
        <v>0</v>
      </c>
      <c r="M56" s="104">
        <v>0</v>
      </c>
    </row>
    <row r="57" spans="1:19" ht="29" x14ac:dyDescent="0.35">
      <c r="A57" s="103" t="s">
        <v>207</v>
      </c>
      <c r="B57" s="103" t="s">
        <v>208</v>
      </c>
      <c r="C57" s="103" t="s">
        <v>466</v>
      </c>
      <c r="D57" s="103" t="s">
        <v>210</v>
      </c>
      <c r="E57" s="103" t="str">
        <f t="shared" si="0"/>
        <v>C1DRFRDR</v>
      </c>
      <c r="F57" s="105">
        <f t="shared" si="1"/>
        <v>6</v>
      </c>
      <c r="G57" s="104" t="s">
        <v>318</v>
      </c>
      <c r="H57" s="104" t="s">
        <v>321</v>
      </c>
      <c r="I57" s="104" t="s">
        <v>320</v>
      </c>
      <c r="J57" s="102" t="s">
        <v>530</v>
      </c>
      <c r="K57" s="102" t="s">
        <v>530</v>
      </c>
      <c r="L57" s="104" t="s">
        <v>346</v>
      </c>
      <c r="M57" s="104">
        <v>0</v>
      </c>
      <c r="R57" s="104" t="s">
        <v>348</v>
      </c>
      <c r="S57" s="104" t="s">
        <v>349</v>
      </c>
    </row>
    <row r="58" spans="1:19" x14ac:dyDescent="0.35">
      <c r="A58" s="122" t="s">
        <v>538</v>
      </c>
      <c r="B58" s="13" t="s">
        <v>214</v>
      </c>
      <c r="C58" s="103" t="s">
        <v>215</v>
      </c>
      <c r="D58" s="17" t="s">
        <v>216</v>
      </c>
      <c r="E58" s="103" t="str">
        <f t="shared" si="0"/>
        <v>CFDSCCFD</v>
      </c>
      <c r="F58" s="105">
        <f t="shared" si="1"/>
        <v>1</v>
      </c>
      <c r="G58" s="102" t="s">
        <v>332</v>
      </c>
    </row>
    <row r="59" spans="1:19" x14ac:dyDescent="0.35">
      <c r="A59" s="122" t="s">
        <v>538</v>
      </c>
      <c r="B59" s="13" t="s">
        <v>214</v>
      </c>
      <c r="C59" s="103" t="s">
        <v>217</v>
      </c>
      <c r="D59" s="17" t="s">
        <v>218</v>
      </c>
      <c r="E59" s="103" t="str">
        <f t="shared" si="0"/>
        <v>CFDSCMCF</v>
      </c>
      <c r="F59" s="105">
        <f t="shared" si="1"/>
        <v>1</v>
      </c>
      <c r="G59" s="102" t="s">
        <v>327</v>
      </c>
    </row>
    <row r="60" spans="1:19" x14ac:dyDescent="0.35">
      <c r="A60" s="123" t="s">
        <v>538</v>
      </c>
      <c r="B60" s="13" t="s">
        <v>214</v>
      </c>
      <c r="C60" s="124" t="s">
        <v>219</v>
      </c>
      <c r="D60" s="17" t="s">
        <v>220</v>
      </c>
      <c r="E60" s="103" t="str">
        <f t="shared" si="0"/>
        <v>CFDSECFD</v>
      </c>
      <c r="F60" s="105">
        <f t="shared" si="1"/>
        <v>1</v>
      </c>
      <c r="G60" s="102" t="s">
        <v>334</v>
      </c>
    </row>
    <row r="61" spans="1:19" x14ac:dyDescent="0.35">
      <c r="A61" s="122" t="s">
        <v>538</v>
      </c>
      <c r="B61" s="13" t="s">
        <v>214</v>
      </c>
      <c r="C61" s="103" t="s">
        <v>221</v>
      </c>
      <c r="D61" s="17" t="s">
        <v>222</v>
      </c>
      <c r="E61" s="103" t="str">
        <f t="shared" si="0"/>
        <v>CFDSBCFD</v>
      </c>
      <c r="F61" s="105">
        <f t="shared" si="1"/>
        <v>1</v>
      </c>
      <c r="G61" s="102" t="s">
        <v>335</v>
      </c>
    </row>
    <row r="62" spans="1:19" x14ac:dyDescent="0.35">
      <c r="A62" s="122" t="s">
        <v>538</v>
      </c>
      <c r="B62" s="13" t="s">
        <v>214</v>
      </c>
      <c r="C62" s="103" t="s">
        <v>539</v>
      </c>
      <c r="D62" s="17" t="s">
        <v>224</v>
      </c>
      <c r="E62" s="103" t="str">
        <f t="shared" si="0"/>
        <v>CFDSCFEF</v>
      </c>
      <c r="F62" s="105">
        <f t="shared" si="1"/>
        <v>1</v>
      </c>
      <c r="G62" s="102" t="s">
        <v>334</v>
      </c>
    </row>
    <row r="63" spans="1:19" x14ac:dyDescent="0.35">
      <c r="A63" s="123" t="s">
        <v>538</v>
      </c>
      <c r="B63" s="13" t="s">
        <v>214</v>
      </c>
      <c r="C63" s="124" t="s">
        <v>540</v>
      </c>
      <c r="D63" s="17" t="s">
        <v>226</v>
      </c>
      <c r="E63" s="103" t="str">
        <f t="shared" si="0"/>
        <v>CFDSCFEO</v>
      </c>
      <c r="F63" s="105">
        <f t="shared" si="1"/>
        <v>1</v>
      </c>
      <c r="G63" s="102" t="s">
        <v>334</v>
      </c>
    </row>
    <row r="64" spans="1:19" x14ac:dyDescent="0.35">
      <c r="A64" s="123" t="s">
        <v>538</v>
      </c>
      <c r="B64" s="13" t="s">
        <v>214</v>
      </c>
      <c r="C64" s="16" t="s">
        <v>227</v>
      </c>
      <c r="D64" s="17" t="s">
        <v>228</v>
      </c>
      <c r="E64" s="103" t="str">
        <f t="shared" si="0"/>
        <v>CFDSOTCF</v>
      </c>
      <c r="F64" s="105">
        <f t="shared" si="1"/>
        <v>0</v>
      </c>
    </row>
    <row r="65" spans="1:6" x14ac:dyDescent="0.35">
      <c r="A65" s="13" t="s">
        <v>57</v>
      </c>
      <c r="B65" s="13" t="s">
        <v>58</v>
      </c>
      <c r="C65" s="13" t="s">
        <v>59</v>
      </c>
      <c r="D65" s="17" t="s">
        <v>60</v>
      </c>
      <c r="E65" s="103" t="str">
        <f t="shared" si="0"/>
        <v>EQUTSHAR</v>
      </c>
      <c r="F65" s="105">
        <f t="shared" si="1"/>
        <v>0</v>
      </c>
    </row>
    <row r="66" spans="1:6" x14ac:dyDescent="0.35">
      <c r="A66" s="13" t="s">
        <v>57</v>
      </c>
      <c r="B66" s="13" t="s">
        <v>58</v>
      </c>
      <c r="C66" s="13" t="s">
        <v>61</v>
      </c>
      <c r="D66" s="102" t="s">
        <v>62</v>
      </c>
      <c r="E66" s="103" t="str">
        <f t="shared" si="0"/>
        <v>EQUTDEPR</v>
      </c>
      <c r="F66" s="105">
        <f t="shared" si="1"/>
        <v>0</v>
      </c>
    </row>
    <row r="67" spans="1:6" x14ac:dyDescent="0.35">
      <c r="A67" s="13" t="s">
        <v>57</v>
      </c>
      <c r="B67" s="13" t="s">
        <v>58</v>
      </c>
      <c r="C67" s="13" t="s">
        <v>63</v>
      </c>
      <c r="D67" s="102" t="s">
        <v>64</v>
      </c>
      <c r="E67" s="103" t="str">
        <f t="shared" si="0"/>
        <v>EQUTETFS</v>
      </c>
      <c r="F67" s="105">
        <f t="shared" si="1"/>
        <v>0</v>
      </c>
    </row>
    <row r="68" spans="1:6" x14ac:dyDescent="0.35">
      <c r="A68" s="13" t="s">
        <v>57</v>
      </c>
      <c r="B68" s="13" t="s">
        <v>58</v>
      </c>
      <c r="C68" s="13" t="s">
        <v>65</v>
      </c>
      <c r="D68" s="102" t="s">
        <v>66</v>
      </c>
      <c r="E68" s="103" t="str">
        <f t="shared" ref="E68:E91" si="2">CONCATENATE(B68,D68)</f>
        <v>EQUTCERT</v>
      </c>
      <c r="F68" s="105">
        <f t="shared" si="1"/>
        <v>0</v>
      </c>
    </row>
    <row r="69" spans="1:6" x14ac:dyDescent="0.35">
      <c r="A69" s="13" t="s">
        <v>57</v>
      </c>
      <c r="B69" s="13" t="s">
        <v>58</v>
      </c>
      <c r="C69" s="13" t="s">
        <v>67</v>
      </c>
      <c r="D69" s="102" t="s">
        <v>68</v>
      </c>
      <c r="E69" s="103" t="str">
        <f t="shared" si="2"/>
        <v>EQUTOTEL</v>
      </c>
      <c r="F69" s="105">
        <f t="shared" ref="F69:F91" si="3">COUNTIF(G69:M69,"&gt;' '")</f>
        <v>0</v>
      </c>
    </row>
    <row r="70" spans="1:6" x14ac:dyDescent="0.35">
      <c r="A70" s="13" t="s">
        <v>69</v>
      </c>
      <c r="B70" s="13" t="s">
        <v>70</v>
      </c>
      <c r="C70" s="13" t="s">
        <v>17</v>
      </c>
      <c r="D70" s="13" t="s">
        <v>71</v>
      </c>
      <c r="E70" s="103" t="str">
        <f t="shared" si="2"/>
        <v>BONDSVRB</v>
      </c>
      <c r="F70" s="105">
        <f t="shared" si="3"/>
        <v>0</v>
      </c>
    </row>
    <row r="71" spans="1:6" x14ac:dyDescent="0.35">
      <c r="A71" s="13" t="s">
        <v>69</v>
      </c>
      <c r="B71" s="13" t="s">
        <v>70</v>
      </c>
      <c r="C71" s="13" t="s">
        <v>19</v>
      </c>
      <c r="D71" s="13" t="s">
        <v>72</v>
      </c>
      <c r="E71" s="103" t="str">
        <f t="shared" si="2"/>
        <v>BONDOTPB</v>
      </c>
      <c r="F71" s="105">
        <f t="shared" si="3"/>
        <v>0</v>
      </c>
    </row>
    <row r="72" spans="1:6" x14ac:dyDescent="0.35">
      <c r="A72" s="13" t="s">
        <v>69</v>
      </c>
      <c r="B72" s="13" t="s">
        <v>70</v>
      </c>
      <c r="C72" s="13" t="s">
        <v>21</v>
      </c>
      <c r="D72" s="13" t="s">
        <v>73</v>
      </c>
      <c r="E72" s="103" t="str">
        <f t="shared" si="2"/>
        <v>BONDCNVB</v>
      </c>
      <c r="F72" s="105">
        <f t="shared" si="3"/>
        <v>0</v>
      </c>
    </row>
    <row r="73" spans="1:6" x14ac:dyDescent="0.35">
      <c r="A73" s="13" t="s">
        <v>69</v>
      </c>
      <c r="B73" s="13" t="s">
        <v>70</v>
      </c>
      <c r="C73" s="13" t="s">
        <v>23</v>
      </c>
      <c r="D73" s="13" t="s">
        <v>74</v>
      </c>
      <c r="E73" s="103" t="str">
        <f t="shared" si="2"/>
        <v>BONDCVRB</v>
      </c>
      <c r="F73" s="105">
        <f t="shared" si="3"/>
        <v>0</v>
      </c>
    </row>
    <row r="74" spans="1:6" x14ac:dyDescent="0.35">
      <c r="A74" s="13" t="s">
        <v>69</v>
      </c>
      <c r="B74" s="13" t="s">
        <v>70</v>
      </c>
      <c r="C74" s="13" t="s">
        <v>25</v>
      </c>
      <c r="D74" s="13" t="s">
        <v>26</v>
      </c>
      <c r="E74" s="103" t="str">
        <f t="shared" si="2"/>
        <v>BONDCRPB</v>
      </c>
      <c r="F74" s="105">
        <f t="shared" si="3"/>
        <v>0</v>
      </c>
    </row>
    <row r="75" spans="1:6" x14ac:dyDescent="0.35">
      <c r="A75" s="13" t="s">
        <v>69</v>
      </c>
      <c r="B75" s="13" t="s">
        <v>70</v>
      </c>
      <c r="C75" s="13" t="s">
        <v>75</v>
      </c>
      <c r="D75" s="13" t="s">
        <v>76</v>
      </c>
      <c r="E75" s="103" t="str">
        <f t="shared" si="2"/>
        <v>BONDOTRB</v>
      </c>
      <c r="F75" s="105">
        <f t="shared" si="3"/>
        <v>0</v>
      </c>
    </row>
    <row r="76" spans="1:6" x14ac:dyDescent="0.35">
      <c r="A76" s="13" t="s">
        <v>77</v>
      </c>
      <c r="B76" s="13" t="s">
        <v>78</v>
      </c>
      <c r="C76" s="13" t="s">
        <v>79</v>
      </c>
      <c r="D76" s="13" t="s">
        <v>80</v>
      </c>
      <c r="E76" s="103" t="str">
        <f t="shared" si="2"/>
        <v>ETCNETCS</v>
      </c>
      <c r="F76" s="105">
        <f t="shared" si="3"/>
        <v>0</v>
      </c>
    </row>
    <row r="77" spans="1:6" x14ac:dyDescent="0.35">
      <c r="A77" s="13" t="s">
        <v>77</v>
      </c>
      <c r="B77" s="13" t="s">
        <v>78</v>
      </c>
      <c r="C77" s="13" t="s">
        <v>81</v>
      </c>
      <c r="D77" s="13" t="s">
        <v>82</v>
      </c>
      <c r="E77" s="103" t="str">
        <f t="shared" si="2"/>
        <v>ETCNETNS</v>
      </c>
      <c r="F77" s="105">
        <f t="shared" si="3"/>
        <v>0</v>
      </c>
    </row>
    <row r="78" spans="1:6" x14ac:dyDescent="0.35">
      <c r="A78" s="13" t="s">
        <v>83</v>
      </c>
      <c r="B78" s="13" t="s">
        <v>84</v>
      </c>
      <c r="C78" s="13"/>
      <c r="E78" s="103" t="str">
        <f t="shared" si="2"/>
        <v>SFPS</v>
      </c>
      <c r="F78" s="105">
        <f t="shared" si="3"/>
        <v>0</v>
      </c>
    </row>
    <row r="79" spans="1:6" x14ac:dyDescent="0.35">
      <c r="A79" s="13" t="s">
        <v>85</v>
      </c>
      <c r="B79" s="13" t="s">
        <v>86</v>
      </c>
      <c r="C79" s="13"/>
      <c r="E79" s="103" t="str">
        <f t="shared" si="2"/>
        <v>SDRV</v>
      </c>
      <c r="F79" s="105">
        <f t="shared" si="3"/>
        <v>0</v>
      </c>
    </row>
    <row r="80" spans="1:6" x14ac:dyDescent="0.35">
      <c r="A80" s="13" t="s">
        <v>229</v>
      </c>
      <c r="B80" s="13" t="s">
        <v>230</v>
      </c>
      <c r="C80" s="16" t="s">
        <v>231</v>
      </c>
      <c r="D80" s="17" t="s">
        <v>232</v>
      </c>
      <c r="E80" s="103" t="str">
        <f t="shared" si="2"/>
        <v>EMALEUAL</v>
      </c>
      <c r="F80" s="105">
        <f t="shared" si="3"/>
        <v>0</v>
      </c>
    </row>
    <row r="81" spans="1:6" x14ac:dyDescent="0.35">
      <c r="A81" s="13" t="s">
        <v>229</v>
      </c>
      <c r="B81" s="13" t="s">
        <v>230</v>
      </c>
      <c r="C81" s="16" t="s">
        <v>233</v>
      </c>
      <c r="D81" s="17" t="s">
        <v>234</v>
      </c>
      <c r="E81" s="103" t="str">
        <f t="shared" si="2"/>
        <v>EMALEUAV</v>
      </c>
      <c r="F81" s="105">
        <f t="shared" si="3"/>
        <v>0</v>
      </c>
    </row>
    <row r="82" spans="1:6" x14ac:dyDescent="0.35">
      <c r="A82" s="13" t="s">
        <v>229</v>
      </c>
      <c r="B82" s="13" t="s">
        <v>230</v>
      </c>
      <c r="C82" s="16" t="s">
        <v>235</v>
      </c>
      <c r="D82" s="17" t="s">
        <v>236</v>
      </c>
      <c r="E82" s="103" t="str">
        <f t="shared" si="2"/>
        <v>EMALCEER</v>
      </c>
      <c r="F82" s="105">
        <f t="shared" si="3"/>
        <v>0</v>
      </c>
    </row>
    <row r="83" spans="1:6" x14ac:dyDescent="0.35">
      <c r="A83" s="13" t="s">
        <v>229</v>
      </c>
      <c r="B83" s="13" t="s">
        <v>230</v>
      </c>
      <c r="C83" s="16" t="s">
        <v>237</v>
      </c>
      <c r="D83" s="17" t="s">
        <v>238</v>
      </c>
      <c r="E83" s="103" t="str">
        <f t="shared" si="2"/>
        <v>EMALEMRU</v>
      </c>
      <c r="F83" s="105">
        <f t="shared" si="3"/>
        <v>0</v>
      </c>
    </row>
    <row r="84" spans="1:6" x14ac:dyDescent="0.35">
      <c r="A84" s="13" t="s">
        <v>229</v>
      </c>
      <c r="B84" s="13" t="s">
        <v>230</v>
      </c>
      <c r="C84" s="16" t="s">
        <v>239</v>
      </c>
      <c r="D84" s="17" t="s">
        <v>240</v>
      </c>
      <c r="E84" s="103" t="str">
        <f t="shared" si="2"/>
        <v>EMALOTEA</v>
      </c>
      <c r="F84" s="105">
        <f t="shared" si="3"/>
        <v>0</v>
      </c>
    </row>
    <row r="85" spans="1:6" ht="23" x14ac:dyDescent="0.35">
      <c r="A85" s="13" t="s">
        <v>241</v>
      </c>
      <c r="B85" s="13" t="s">
        <v>242</v>
      </c>
      <c r="C85" s="16" t="s">
        <v>243</v>
      </c>
      <c r="D85" s="17" t="s">
        <v>244</v>
      </c>
      <c r="E85" s="103" t="str">
        <f t="shared" si="2"/>
        <v>EADREAEU</v>
      </c>
      <c r="F85" s="105">
        <f t="shared" si="3"/>
        <v>0</v>
      </c>
    </row>
    <row r="86" spans="1:6" ht="23" x14ac:dyDescent="0.35">
      <c r="A86" s="13" t="s">
        <v>241</v>
      </c>
      <c r="B86" s="13" t="s">
        <v>242</v>
      </c>
      <c r="C86" s="16" t="s">
        <v>245</v>
      </c>
      <c r="D86" s="17" t="s">
        <v>246</v>
      </c>
      <c r="E86" s="103" t="str">
        <f t="shared" si="2"/>
        <v>EADREEUA</v>
      </c>
      <c r="F86" s="105">
        <f t="shared" si="3"/>
        <v>0</v>
      </c>
    </row>
    <row r="87" spans="1:6" ht="23" x14ac:dyDescent="0.35">
      <c r="A87" s="13" t="s">
        <v>241</v>
      </c>
      <c r="B87" s="13" t="s">
        <v>242</v>
      </c>
      <c r="C87" s="16" t="s">
        <v>247</v>
      </c>
      <c r="D87" s="17" t="s">
        <v>248</v>
      </c>
      <c r="E87" s="103" t="str">
        <f t="shared" si="2"/>
        <v>EADREMEU</v>
      </c>
      <c r="F87" s="105">
        <f t="shared" si="3"/>
        <v>0</v>
      </c>
    </row>
    <row r="88" spans="1:6" ht="23" x14ac:dyDescent="0.35">
      <c r="A88" s="13" t="s">
        <v>241</v>
      </c>
      <c r="B88" s="13" t="s">
        <v>242</v>
      </c>
      <c r="C88" s="16" t="s">
        <v>249</v>
      </c>
      <c r="D88" s="17" t="s">
        <v>250</v>
      </c>
      <c r="E88" s="103" t="str">
        <f t="shared" si="2"/>
        <v>EADREMER</v>
      </c>
      <c r="F88" s="105">
        <f t="shared" si="3"/>
        <v>0</v>
      </c>
    </row>
    <row r="89" spans="1:6" x14ac:dyDescent="0.35">
      <c r="A89" s="13" t="s">
        <v>241</v>
      </c>
      <c r="B89" s="13" t="s">
        <v>242</v>
      </c>
      <c r="C89" s="16" t="s">
        <v>251</v>
      </c>
      <c r="D89" s="17" t="s">
        <v>252</v>
      </c>
      <c r="E89" s="103" t="str">
        <f t="shared" si="2"/>
        <v>EADROTEM</v>
      </c>
      <c r="F89" s="105">
        <f t="shared" si="3"/>
        <v>0</v>
      </c>
    </row>
    <row r="90" spans="1:6" x14ac:dyDescent="0.35">
      <c r="A90" s="102" t="s">
        <v>193</v>
      </c>
      <c r="B90" s="13" t="s">
        <v>194</v>
      </c>
      <c r="C90" s="16" t="s">
        <v>199</v>
      </c>
      <c r="D90" s="17" t="s">
        <v>200</v>
      </c>
      <c r="E90" s="103" t="str">
        <f t="shared" si="2"/>
        <v>CRDTBBCD</v>
      </c>
      <c r="F90" s="105">
        <f t="shared" si="3"/>
        <v>0</v>
      </c>
    </row>
    <row r="91" spans="1:6" x14ac:dyDescent="0.35">
      <c r="A91" s="13" t="s">
        <v>207</v>
      </c>
      <c r="B91" s="13" t="s">
        <v>208</v>
      </c>
      <c r="C91" s="16" t="s">
        <v>211</v>
      </c>
      <c r="D91" s="17" t="s">
        <v>212</v>
      </c>
      <c r="E91" s="103" t="str">
        <f t="shared" si="2"/>
        <v>C1DROCDR</v>
      </c>
      <c r="F91" s="105">
        <f t="shared" si="3"/>
        <v>0</v>
      </c>
    </row>
  </sheetData>
  <sheetProtection algorithmName="SHA-512" hashValue="L0kRx9q96TazfzG18Fvb6H3HjgyjSHE0mfwAREWaLcaam0ssp8thZOxkDGkyaIOQnQuL8g6yE/f2CIUy/r+1Rg==" saltValue="c9EZWoSdBJjYd07oPx+ofA==" spinCount="100000" sheet="1" objects="1" scenarios="1"/>
  <autoFilter ref="A2:M57" xr:uid="{00000000-0009-0000-0000-000004000000}"/>
  <mergeCells count="8">
    <mergeCell ref="O1:U1"/>
    <mergeCell ref="G1:M1"/>
    <mergeCell ref="A1:A2"/>
    <mergeCell ref="B1:B2"/>
    <mergeCell ref="C1:C2"/>
    <mergeCell ref="D1:D2"/>
    <mergeCell ref="E1:E2"/>
    <mergeCell ref="F1:F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21" id="{895DDD3B-5591-49D5-913B-7ED671C2B8C0}">
            <xm:f>AND(ROW()&gt;2,G1&lt;&gt;0,VLOOKUP(G1,'Segmentation Criteria'!$A:$J,10,FALSE)="I")</xm:f>
            <x14:dxf>
              <fill>
                <patternFill>
                  <bgColor rgb="FFFFFF00"/>
                </patternFill>
              </fill>
            </x14:dxf>
          </x14:cfRule>
          <x14:cfRule type="expression" priority="22" id="{AD16B475-E53C-4968-8CED-0B2539F91E09}">
            <xm:f>AND(ROW()&gt;2,G1&lt;&gt;0,VLOOKUP(G1,'Segmentation Criteria'!$A:$J,10,FALSE)="Y")</xm:f>
            <x14:dxf>
              <fill>
                <patternFill>
                  <bgColor rgb="FFFF0000"/>
                </patternFill>
              </fill>
            </x14:dxf>
          </x14:cfRule>
          <xm:sqref>G1:U1048576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tint="0.59999389629810485"/>
  </sheetPr>
  <dimension ref="A1:DJ74"/>
  <sheetViews>
    <sheetView zoomScale="70" zoomScaleNormal="70" workbookViewId="0">
      <pane xSplit="1" ySplit="1" topLeftCell="B2" activePane="bottomRight" state="frozen"/>
      <selection pane="topRight" activeCell="B1" sqref="B1"/>
      <selection pane="bottomLeft" activeCell="A2" sqref="A2"/>
      <selection pane="bottomRight" activeCell="A34" sqref="A34:A35"/>
    </sheetView>
  </sheetViews>
  <sheetFormatPr defaultRowHeight="14.5" x14ac:dyDescent="0.35"/>
  <cols>
    <col min="1" max="1" width="35.26953125" bestFit="1" customWidth="1"/>
    <col min="2" max="2" width="16.26953125" style="30" bestFit="1" customWidth="1"/>
    <col min="3" max="3" width="25.26953125" bestFit="1" customWidth="1"/>
    <col min="4" max="4" width="16.7265625" style="30" bestFit="1" customWidth="1"/>
    <col min="5" max="5" width="17.453125" style="30" bestFit="1" customWidth="1"/>
    <col min="6" max="6" width="62.26953125" bestFit="1" customWidth="1"/>
    <col min="7" max="7" width="76.1796875" bestFit="1" customWidth="1"/>
    <col min="8" max="8" width="39.1796875" bestFit="1" customWidth="1"/>
    <col min="9" max="9" width="28.7265625" bestFit="1" customWidth="1"/>
    <col min="10" max="10" width="15.54296875" style="30" bestFit="1" customWidth="1"/>
    <col min="11" max="11" width="15.26953125" bestFit="1" customWidth="1"/>
    <col min="12" max="12" width="17.7265625" bestFit="1" customWidth="1"/>
    <col min="13" max="13" width="17.1796875" bestFit="1" customWidth="1"/>
    <col min="14" max="14" width="16.81640625" bestFit="1" customWidth="1"/>
    <col min="15" max="15" width="17.54296875" bestFit="1" customWidth="1"/>
    <col min="16" max="16" width="17.26953125" bestFit="1" customWidth="1"/>
    <col min="17" max="17" width="16.81640625" bestFit="1" customWidth="1"/>
    <col min="18" max="18" width="17.7265625" bestFit="1" customWidth="1"/>
    <col min="19" max="19" width="17.26953125" bestFit="1" customWidth="1"/>
    <col min="20" max="22" width="16.81640625" bestFit="1" customWidth="1"/>
    <col min="23" max="23" width="16.7265625" bestFit="1" customWidth="1"/>
    <col min="24" max="24" width="17.54296875" bestFit="1" customWidth="1"/>
    <col min="25" max="25" width="17.26953125" bestFit="1" customWidth="1"/>
    <col min="26" max="26" width="16.453125" bestFit="1" customWidth="1"/>
    <col min="27" max="27" width="17.54296875" bestFit="1" customWidth="1"/>
    <col min="28" max="29" width="17.453125" bestFit="1" customWidth="1"/>
    <col min="30" max="30" width="16.7265625" bestFit="1" customWidth="1"/>
    <col min="31" max="32" width="16.453125" bestFit="1" customWidth="1"/>
    <col min="33" max="33" width="16" bestFit="1" customWidth="1"/>
    <col min="34" max="34" width="16.26953125" bestFit="1" customWidth="1"/>
    <col min="35" max="35" width="16.7265625" bestFit="1" customWidth="1"/>
    <col min="36" max="36" width="16.81640625" bestFit="1" customWidth="1"/>
    <col min="37" max="37" width="17.1796875" bestFit="1" customWidth="1"/>
    <col min="38" max="39" width="17.26953125" bestFit="1" customWidth="1"/>
    <col min="40" max="40" width="16.453125" bestFit="1" customWidth="1"/>
    <col min="41" max="41" width="15.7265625" bestFit="1" customWidth="1"/>
    <col min="42" max="42" width="16.1796875" bestFit="1" customWidth="1"/>
    <col min="43" max="43" width="16.26953125" bestFit="1" customWidth="1"/>
    <col min="44" max="44" width="16.453125" bestFit="1" customWidth="1"/>
    <col min="45" max="45" width="16.7265625" bestFit="1" customWidth="1"/>
    <col min="46" max="46" width="15.7265625" bestFit="1" customWidth="1"/>
    <col min="47" max="47" width="16.453125" bestFit="1" customWidth="1"/>
    <col min="48" max="48" width="16.1796875" bestFit="1" customWidth="1"/>
    <col min="49" max="49" width="16" bestFit="1" customWidth="1"/>
    <col min="50" max="50" width="15.7265625" bestFit="1" customWidth="1"/>
    <col min="51" max="51" width="15.54296875" bestFit="1" customWidth="1"/>
    <col min="52" max="52" width="15.7265625" bestFit="1" customWidth="1"/>
    <col min="53" max="54" width="16" bestFit="1" customWidth="1"/>
    <col min="55" max="55" width="15" bestFit="1" customWidth="1"/>
    <col min="56" max="56" width="16.26953125" bestFit="1" customWidth="1"/>
    <col min="57" max="57" width="15.7265625" bestFit="1" customWidth="1"/>
    <col min="58" max="58" width="16.7265625" bestFit="1" customWidth="1"/>
    <col min="59" max="60" width="16.453125" bestFit="1" customWidth="1"/>
    <col min="61" max="61" width="15.54296875" bestFit="1" customWidth="1"/>
    <col min="62" max="62" width="16" bestFit="1" customWidth="1"/>
    <col min="63" max="63" width="16.7265625" bestFit="1" customWidth="1"/>
    <col min="64" max="64" width="11.1796875" bestFit="1" customWidth="1"/>
    <col min="65" max="65" width="10.81640625" bestFit="1" customWidth="1"/>
    <col min="66" max="66" width="11.54296875" bestFit="1" customWidth="1"/>
    <col min="67" max="67" width="10.81640625" bestFit="1" customWidth="1"/>
    <col min="68" max="68" width="10.453125" bestFit="1" customWidth="1"/>
    <col min="69" max="69" width="16" bestFit="1" customWidth="1"/>
    <col min="70" max="71" width="16.1796875" bestFit="1" customWidth="1"/>
    <col min="72" max="72" width="16.26953125" bestFit="1" customWidth="1"/>
    <col min="73" max="73" width="16.7265625" bestFit="1" customWidth="1"/>
    <col min="74" max="74" width="11.7265625" bestFit="1" customWidth="1"/>
    <col min="75" max="75" width="10.81640625" bestFit="1" customWidth="1"/>
    <col min="76" max="76" width="16.7265625" bestFit="1" customWidth="1"/>
    <col min="77" max="77" width="16.26953125" bestFit="1" customWidth="1"/>
    <col min="78" max="78" width="10.7265625" bestFit="1" customWidth="1"/>
    <col min="79" max="79" width="11.81640625" bestFit="1" customWidth="1"/>
    <col min="80" max="80" width="10.54296875" bestFit="1" customWidth="1"/>
    <col min="81" max="81" width="10.1796875" bestFit="1" customWidth="1"/>
    <col min="82" max="82" width="10" bestFit="1" customWidth="1"/>
    <col min="83" max="83" width="10.26953125" bestFit="1" customWidth="1"/>
    <col min="84" max="84" width="10.7265625" bestFit="1" customWidth="1"/>
    <col min="85" max="85" width="10.453125" bestFit="1" customWidth="1"/>
    <col min="86" max="86" width="11.26953125" bestFit="1" customWidth="1"/>
    <col min="87" max="87" width="17.7265625" bestFit="1" customWidth="1"/>
    <col min="88" max="88" width="17.1796875" bestFit="1" customWidth="1"/>
    <col min="89" max="89" width="16.7265625" bestFit="1" customWidth="1"/>
    <col min="90" max="90" width="17.54296875" bestFit="1" customWidth="1"/>
    <col min="91" max="91" width="17.26953125" bestFit="1" customWidth="1"/>
    <col min="92" max="92" width="16.81640625" bestFit="1" customWidth="1"/>
    <col min="93" max="93" width="17.7265625" bestFit="1" customWidth="1"/>
    <col min="94" max="94" width="17.26953125" bestFit="1" customWidth="1"/>
    <col min="95" max="95" width="16.81640625" bestFit="1" customWidth="1"/>
    <col min="96" max="96" width="16.453125" bestFit="1" customWidth="1"/>
    <col min="97" max="97" width="16.81640625" bestFit="1" customWidth="1"/>
    <col min="98" max="98" width="16.7265625" bestFit="1" customWidth="1"/>
    <col min="99" max="99" width="17.54296875" bestFit="1" customWidth="1"/>
    <col min="100" max="100" width="17.26953125" bestFit="1" customWidth="1"/>
    <col min="101" max="101" width="16.453125" bestFit="1" customWidth="1"/>
    <col min="102" max="102" width="17.54296875" bestFit="1" customWidth="1"/>
    <col min="103" max="103" width="17.453125" bestFit="1" customWidth="1"/>
    <col min="104" max="104" width="17.26953125" bestFit="1" customWidth="1"/>
    <col min="105" max="105" width="6" bestFit="1" customWidth="1"/>
    <col min="106" max="106" width="11.1796875" bestFit="1" customWidth="1"/>
    <col min="107" max="108" width="10.7265625" bestFit="1" customWidth="1"/>
    <col min="109" max="109" width="10.81640625" bestFit="1" customWidth="1"/>
    <col min="110" max="110" width="10.1796875" bestFit="1" customWidth="1"/>
    <col min="111" max="111" width="4.7265625" bestFit="1" customWidth="1"/>
    <col min="112" max="112" width="5.26953125" bestFit="1" customWidth="1"/>
    <col min="113" max="114" width="5.7265625" bestFit="1" customWidth="1"/>
  </cols>
  <sheetData>
    <row r="1" spans="1:114" s="60" customFormat="1" ht="21" x14ac:dyDescent="0.35">
      <c r="A1" s="57" t="s">
        <v>28</v>
      </c>
      <c r="B1" s="58" t="s">
        <v>29</v>
      </c>
      <c r="C1" s="58" t="s">
        <v>30</v>
      </c>
      <c r="D1" s="58" t="s">
        <v>31</v>
      </c>
      <c r="E1" s="58" t="s">
        <v>47</v>
      </c>
      <c r="F1" s="58" t="s">
        <v>32</v>
      </c>
      <c r="G1" s="59" t="s">
        <v>312</v>
      </c>
      <c r="H1" s="59" t="s">
        <v>395</v>
      </c>
      <c r="I1" s="120" t="s">
        <v>537</v>
      </c>
      <c r="J1" s="60" t="s">
        <v>470</v>
      </c>
      <c r="K1" s="60" t="s">
        <v>520</v>
      </c>
      <c r="L1" s="170" t="s">
        <v>472</v>
      </c>
      <c r="M1" s="170"/>
      <c r="N1" s="170"/>
      <c r="O1" s="170"/>
      <c r="P1" s="170"/>
      <c r="Q1" s="170"/>
      <c r="R1" s="170"/>
      <c r="S1" s="170"/>
      <c r="T1" s="170"/>
      <c r="U1" s="170"/>
      <c r="V1" s="170"/>
      <c r="W1" s="170"/>
      <c r="X1" s="170"/>
      <c r="Y1" s="170"/>
      <c r="Z1" s="170"/>
    </row>
    <row r="2" spans="1:114" ht="43.5" x14ac:dyDescent="0.35">
      <c r="A2" s="88" t="s">
        <v>318</v>
      </c>
      <c r="B2" s="77" t="s">
        <v>44</v>
      </c>
      <c r="C2" s="76" t="s">
        <v>519</v>
      </c>
      <c r="D2" s="76">
        <v>4</v>
      </c>
      <c r="E2" s="77" t="s">
        <v>48</v>
      </c>
      <c r="F2" s="76" t="s">
        <v>358</v>
      </c>
      <c r="G2" s="76"/>
      <c r="H2" s="89" t="s">
        <v>357</v>
      </c>
      <c r="I2" s="121">
        <f>COUNTIF('Criteria by Asset and Sub Asset'!$G:$M,A2)</f>
        <v>1</v>
      </c>
      <c r="J2"/>
      <c r="K2">
        <f>COUNTIF(L2:IA2,"&gt;''")</f>
        <v>2</v>
      </c>
      <c r="L2" t="s">
        <v>473</v>
      </c>
      <c r="M2" t="s">
        <v>474</v>
      </c>
    </row>
    <row r="3" spans="1:114" ht="116" x14ac:dyDescent="0.35">
      <c r="A3" s="88" t="s">
        <v>319</v>
      </c>
      <c r="B3" s="77" t="s">
        <v>44</v>
      </c>
      <c r="C3" s="76" t="s">
        <v>519</v>
      </c>
      <c r="D3" s="76">
        <v>4</v>
      </c>
      <c r="E3" s="77" t="s">
        <v>48</v>
      </c>
      <c r="F3" s="76" t="s">
        <v>514</v>
      </c>
      <c r="G3" s="76"/>
      <c r="H3" s="89" t="s">
        <v>359</v>
      </c>
      <c r="I3" s="121">
        <f>COUNTIF('Criteria by Asset and Sub Asset'!$G:$M,A3)</f>
        <v>3</v>
      </c>
      <c r="J3"/>
      <c r="K3">
        <f t="shared" ref="K3:K36" si="0">COUNTIF(L3:IA3,"&gt;''")</f>
        <v>8</v>
      </c>
      <c r="L3" t="s">
        <v>475</v>
      </c>
      <c r="M3" t="s">
        <v>476</v>
      </c>
      <c r="N3" t="s">
        <v>477</v>
      </c>
      <c r="O3" t="s">
        <v>478</v>
      </c>
      <c r="P3" t="s">
        <v>479</v>
      </c>
      <c r="Q3" t="s">
        <v>480</v>
      </c>
      <c r="R3" t="s">
        <v>481</v>
      </c>
      <c r="S3" t="s">
        <v>531</v>
      </c>
    </row>
    <row r="4" spans="1:114" ht="43.5" x14ac:dyDescent="0.35">
      <c r="A4" s="88" t="s">
        <v>320</v>
      </c>
      <c r="B4" s="77" t="s">
        <v>44</v>
      </c>
      <c r="C4" s="76" t="s">
        <v>519</v>
      </c>
      <c r="D4" s="76">
        <v>4</v>
      </c>
      <c r="E4" s="77" t="s">
        <v>48</v>
      </c>
      <c r="F4" s="76" t="s">
        <v>515</v>
      </c>
      <c r="G4" s="76"/>
      <c r="H4" s="89" t="s">
        <v>360</v>
      </c>
      <c r="I4" s="121">
        <f>COUNTIF('Criteria by Asset and Sub Asset'!$G:$M,A4)</f>
        <v>1</v>
      </c>
      <c r="J4"/>
      <c r="K4">
        <f t="shared" si="0"/>
        <v>2</v>
      </c>
      <c r="L4" t="s">
        <v>482</v>
      </c>
      <c r="M4" t="s">
        <v>483</v>
      </c>
    </row>
    <row r="5" spans="1:114" ht="58" x14ac:dyDescent="0.35">
      <c r="A5" s="88" t="s">
        <v>321</v>
      </c>
      <c r="B5" s="77" t="s">
        <v>44</v>
      </c>
      <c r="C5" s="76" t="s">
        <v>519</v>
      </c>
      <c r="D5" s="76">
        <v>4</v>
      </c>
      <c r="E5" s="77" t="s">
        <v>48</v>
      </c>
      <c r="F5" s="76" t="s">
        <v>516</v>
      </c>
      <c r="G5" s="76"/>
      <c r="H5" s="89" t="s">
        <v>359</v>
      </c>
      <c r="I5" s="121">
        <f>COUNTIF('Criteria by Asset and Sub Asset'!$G:$M,A5)</f>
        <v>1</v>
      </c>
      <c r="J5"/>
      <c r="K5">
        <f t="shared" si="0"/>
        <v>3</v>
      </c>
      <c r="L5" t="s">
        <v>484</v>
      </c>
      <c r="M5" t="s">
        <v>485</v>
      </c>
      <c r="N5" t="s">
        <v>486</v>
      </c>
    </row>
    <row r="6" spans="1:114" ht="87" x14ac:dyDescent="0.35">
      <c r="A6" s="88" t="s">
        <v>322</v>
      </c>
      <c r="B6" s="77" t="s">
        <v>44</v>
      </c>
      <c r="C6" s="76" t="s">
        <v>519</v>
      </c>
      <c r="D6" s="76">
        <v>4</v>
      </c>
      <c r="E6" s="77" t="s">
        <v>48</v>
      </c>
      <c r="F6" s="76" t="s">
        <v>517</v>
      </c>
      <c r="G6" s="76"/>
      <c r="H6" s="89" t="s">
        <v>360</v>
      </c>
      <c r="I6" s="121">
        <f>COUNTIF('Criteria by Asset and Sub Asset'!$G:$M,A6)</f>
        <v>3</v>
      </c>
      <c r="J6"/>
      <c r="K6">
        <f t="shared" si="0"/>
        <v>5</v>
      </c>
      <c r="L6" t="s">
        <v>487</v>
      </c>
      <c r="M6" t="s">
        <v>488</v>
      </c>
      <c r="N6" t="s">
        <v>489</v>
      </c>
      <c r="O6" t="s">
        <v>27</v>
      </c>
      <c r="P6" t="s">
        <v>490</v>
      </c>
    </row>
    <row r="7" spans="1:114" ht="43.5" x14ac:dyDescent="0.35">
      <c r="A7" s="88" t="s">
        <v>323</v>
      </c>
      <c r="B7" s="77" t="s">
        <v>44</v>
      </c>
      <c r="C7" s="76" t="s">
        <v>519</v>
      </c>
      <c r="D7" s="76">
        <v>4</v>
      </c>
      <c r="E7" s="77" t="s">
        <v>48</v>
      </c>
      <c r="F7" s="76" t="s">
        <v>518</v>
      </c>
      <c r="G7" s="76"/>
      <c r="H7" s="89" t="s">
        <v>359</v>
      </c>
      <c r="I7" s="121">
        <f>COUNTIF('Criteria by Asset and Sub Asset'!$G:$M,A7)</f>
        <v>3</v>
      </c>
      <c r="J7"/>
      <c r="K7">
        <f t="shared" si="0"/>
        <v>2</v>
      </c>
      <c r="L7" t="s">
        <v>491</v>
      </c>
      <c r="M7" t="s">
        <v>492</v>
      </c>
    </row>
    <row r="8" spans="1:114" ht="29" x14ac:dyDescent="0.35">
      <c r="A8" s="88" t="s">
        <v>324</v>
      </c>
      <c r="B8" s="77" t="s">
        <v>44</v>
      </c>
      <c r="C8" s="76" t="s">
        <v>519</v>
      </c>
      <c r="D8" s="76"/>
      <c r="E8" s="77"/>
      <c r="F8" s="76" t="s">
        <v>584</v>
      </c>
      <c r="G8" s="76"/>
      <c r="H8" s="89" t="s">
        <v>585</v>
      </c>
      <c r="I8" s="121">
        <f>COUNTIF('Criteria by Asset and Sub Asset'!$G:$M,A8)</f>
        <v>3</v>
      </c>
      <c r="J8"/>
      <c r="K8">
        <f t="shared" si="0"/>
        <v>18</v>
      </c>
      <c r="L8" t="s">
        <v>586</v>
      </c>
      <c r="M8" t="s">
        <v>587</v>
      </c>
      <c r="N8" t="s">
        <v>588</v>
      </c>
      <c r="O8" t="s">
        <v>589</v>
      </c>
      <c r="P8" t="s">
        <v>590</v>
      </c>
      <c r="Q8" t="s">
        <v>591</v>
      </c>
      <c r="R8" t="s">
        <v>592</v>
      </c>
      <c r="S8" t="s">
        <v>593</v>
      </c>
      <c r="T8" t="s">
        <v>594</v>
      </c>
      <c r="U8" t="s">
        <v>595</v>
      </c>
      <c r="V8" t="s">
        <v>596</v>
      </c>
      <c r="W8" t="s">
        <v>597</v>
      </c>
      <c r="X8" t="s">
        <v>598</v>
      </c>
      <c r="Y8" t="s">
        <v>599</v>
      </c>
      <c r="Z8" t="s">
        <v>600</v>
      </c>
      <c r="AA8" t="s">
        <v>601</v>
      </c>
      <c r="AB8" t="s">
        <v>602</v>
      </c>
      <c r="AC8" t="s">
        <v>603</v>
      </c>
    </row>
    <row r="9" spans="1:114" ht="29" x14ac:dyDescent="0.35">
      <c r="A9" s="88" t="s">
        <v>325</v>
      </c>
      <c r="B9" s="77" t="s">
        <v>44</v>
      </c>
      <c r="C9" s="76" t="s">
        <v>519</v>
      </c>
      <c r="D9" s="76"/>
      <c r="E9" s="77"/>
      <c r="F9" s="76" t="s">
        <v>604</v>
      </c>
      <c r="G9" s="76"/>
      <c r="H9" s="89" t="s">
        <v>605</v>
      </c>
      <c r="I9" s="121">
        <f>COUNTIF('Criteria by Asset and Sub Asset'!$G:$M,A9)</f>
        <v>3</v>
      </c>
      <c r="J9"/>
      <c r="K9">
        <f t="shared" si="0"/>
        <v>39</v>
      </c>
      <c r="L9" t="s">
        <v>606</v>
      </c>
      <c r="M9" t="s">
        <v>607</v>
      </c>
      <c r="N9" t="s">
        <v>608</v>
      </c>
      <c r="O9" t="s">
        <v>609</v>
      </c>
      <c r="P9" t="s">
        <v>610</v>
      </c>
      <c r="Q9" t="s">
        <v>611</v>
      </c>
      <c r="R9" t="s">
        <v>612</v>
      </c>
      <c r="S9" t="s">
        <v>613</v>
      </c>
      <c r="T9" t="s">
        <v>614</v>
      </c>
      <c r="U9" t="s">
        <v>615</v>
      </c>
      <c r="V9" t="s">
        <v>616</v>
      </c>
      <c r="W9" t="s">
        <v>617</v>
      </c>
      <c r="X9" t="s">
        <v>618</v>
      </c>
      <c r="Y9" t="s">
        <v>619</v>
      </c>
      <c r="Z9" t="s">
        <v>620</v>
      </c>
      <c r="AA9" t="s">
        <v>621</v>
      </c>
      <c r="AB9" t="s">
        <v>622</v>
      </c>
      <c r="AC9" t="s">
        <v>623</v>
      </c>
      <c r="AD9" t="s">
        <v>624</v>
      </c>
      <c r="AE9" t="s">
        <v>625</v>
      </c>
      <c r="AF9" t="s">
        <v>626</v>
      </c>
      <c r="AG9" t="s">
        <v>627</v>
      </c>
      <c r="AH9" t="s">
        <v>628</v>
      </c>
      <c r="AI9" t="s">
        <v>629</v>
      </c>
      <c r="AJ9" t="s">
        <v>630</v>
      </c>
      <c r="AK9" t="s">
        <v>631</v>
      </c>
      <c r="AL9" t="s">
        <v>632</v>
      </c>
      <c r="AM9" t="s">
        <v>633</v>
      </c>
      <c r="AN9" t="s">
        <v>634</v>
      </c>
      <c r="AO9" t="s">
        <v>635</v>
      </c>
      <c r="AP9" t="s">
        <v>636</v>
      </c>
      <c r="AQ9" t="s">
        <v>637</v>
      </c>
      <c r="AR9" t="s">
        <v>638</v>
      </c>
      <c r="AS9" t="s">
        <v>639</v>
      </c>
      <c r="AT9" t="s">
        <v>640</v>
      </c>
      <c r="AU9" t="s">
        <v>641</v>
      </c>
      <c r="AV9" t="s">
        <v>642</v>
      </c>
      <c r="AW9" t="s">
        <v>643</v>
      </c>
      <c r="AX9" t="s">
        <v>644</v>
      </c>
    </row>
    <row r="10" spans="1:114" ht="29" x14ac:dyDescent="0.35">
      <c r="A10" s="88" t="s">
        <v>326</v>
      </c>
      <c r="B10" s="77" t="s">
        <v>44</v>
      </c>
      <c r="C10" s="76" t="s">
        <v>519</v>
      </c>
      <c r="D10" s="76"/>
      <c r="E10" s="77"/>
      <c r="F10" s="78" t="s">
        <v>645</v>
      </c>
      <c r="G10" s="76"/>
      <c r="H10" s="89" t="s">
        <v>646</v>
      </c>
      <c r="I10" s="121">
        <f>COUNTIF('Criteria by Asset and Sub Asset'!$G:$M,A10)</f>
        <v>3</v>
      </c>
      <c r="J10"/>
      <c r="K10">
        <f t="shared" si="0"/>
        <v>18</v>
      </c>
      <c r="L10" t="s">
        <v>647</v>
      </c>
      <c r="M10" t="s">
        <v>648</v>
      </c>
      <c r="N10" t="s">
        <v>649</v>
      </c>
      <c r="O10" t="s">
        <v>650</v>
      </c>
      <c r="P10" t="s">
        <v>651</v>
      </c>
      <c r="Q10" t="s">
        <v>652</v>
      </c>
      <c r="R10" t="s">
        <v>653</v>
      </c>
      <c r="S10" t="s">
        <v>654</v>
      </c>
      <c r="T10" t="s">
        <v>655</v>
      </c>
      <c r="U10" t="s">
        <v>656</v>
      </c>
      <c r="V10" t="s">
        <v>657</v>
      </c>
      <c r="W10" t="s">
        <v>658</v>
      </c>
      <c r="X10" t="s">
        <v>659</v>
      </c>
      <c r="Y10" t="s">
        <v>660</v>
      </c>
      <c r="Z10" t="s">
        <v>661</v>
      </c>
      <c r="AA10" t="s">
        <v>662</v>
      </c>
      <c r="AB10" t="s">
        <v>663</v>
      </c>
      <c r="AC10" t="s">
        <v>664</v>
      </c>
    </row>
    <row r="11" spans="1:114" ht="87" x14ac:dyDescent="0.35">
      <c r="A11" s="88" t="s">
        <v>327</v>
      </c>
      <c r="B11" s="77" t="s">
        <v>44</v>
      </c>
      <c r="C11" s="76" t="s">
        <v>519</v>
      </c>
      <c r="D11" s="76"/>
      <c r="E11" s="77"/>
      <c r="F11" s="78" t="s">
        <v>690</v>
      </c>
      <c r="G11" s="76"/>
      <c r="H11" s="89" t="s">
        <v>665</v>
      </c>
      <c r="I11" s="121">
        <f>COUNTIF('Criteria by Asset and Sub Asset'!$G:$M,A11)</f>
        <v>1</v>
      </c>
      <c r="J11"/>
      <c r="K11">
        <f t="shared" si="0"/>
        <v>103</v>
      </c>
      <c r="L11" t="s">
        <v>647</v>
      </c>
      <c r="M11" t="s">
        <v>648</v>
      </c>
      <c r="N11" t="s">
        <v>649</v>
      </c>
      <c r="O11" t="s">
        <v>650</v>
      </c>
      <c r="P11" t="s">
        <v>666</v>
      </c>
      <c r="Q11" t="s">
        <v>651</v>
      </c>
      <c r="R11" t="s">
        <v>652</v>
      </c>
      <c r="S11" t="s">
        <v>653</v>
      </c>
      <c r="T11" t="s">
        <v>654</v>
      </c>
      <c r="U11" t="s">
        <v>655</v>
      </c>
      <c r="V11" t="s">
        <v>657</v>
      </c>
      <c r="W11" t="s">
        <v>663</v>
      </c>
      <c r="X11" t="s">
        <v>658</v>
      </c>
      <c r="Y11" t="s">
        <v>660</v>
      </c>
      <c r="Z11" t="s">
        <v>662</v>
      </c>
      <c r="AA11" t="s">
        <v>664</v>
      </c>
      <c r="AB11" t="s">
        <v>661</v>
      </c>
      <c r="AC11" t="s">
        <v>659</v>
      </c>
      <c r="AD11" t="s">
        <v>635</v>
      </c>
      <c r="AE11" t="s">
        <v>636</v>
      </c>
      <c r="AF11" t="s">
        <v>637</v>
      </c>
      <c r="AG11" t="s">
        <v>638</v>
      </c>
      <c r="AH11" t="s">
        <v>639</v>
      </c>
      <c r="AI11" t="s">
        <v>630</v>
      </c>
      <c r="AJ11" t="s">
        <v>631</v>
      </c>
      <c r="AK11" t="s">
        <v>632</v>
      </c>
      <c r="AL11" t="s">
        <v>633</v>
      </c>
      <c r="AM11" t="s">
        <v>634</v>
      </c>
      <c r="AN11" t="s">
        <v>606</v>
      </c>
      <c r="AO11" t="s">
        <v>607</v>
      </c>
      <c r="AP11" t="s">
        <v>608</v>
      </c>
      <c r="AQ11" t="s">
        <v>609</v>
      </c>
      <c r="AR11" t="s">
        <v>610</v>
      </c>
      <c r="AS11" t="s">
        <v>611</v>
      </c>
      <c r="AT11" t="s">
        <v>612</v>
      </c>
      <c r="AU11" t="s">
        <v>613</v>
      </c>
      <c r="AV11" t="s">
        <v>614</v>
      </c>
      <c r="AW11" t="s">
        <v>615</v>
      </c>
      <c r="AX11" t="s">
        <v>616</v>
      </c>
      <c r="AY11" t="s">
        <v>617</v>
      </c>
      <c r="AZ11" t="s">
        <v>618</v>
      </c>
      <c r="BA11" t="s">
        <v>619</v>
      </c>
      <c r="BB11" t="s">
        <v>620</v>
      </c>
      <c r="BC11" t="s">
        <v>621</v>
      </c>
      <c r="BD11" t="s">
        <v>622</v>
      </c>
      <c r="BE11" t="s">
        <v>623</v>
      </c>
      <c r="BF11" t="s">
        <v>624</v>
      </c>
      <c r="BG11" t="s">
        <v>625</v>
      </c>
      <c r="BH11" t="s">
        <v>626</v>
      </c>
      <c r="BI11" t="s">
        <v>627</v>
      </c>
      <c r="BJ11" t="s">
        <v>628</v>
      </c>
      <c r="BK11" t="s">
        <v>629</v>
      </c>
      <c r="BL11" t="s">
        <v>644</v>
      </c>
      <c r="BM11" t="s">
        <v>640</v>
      </c>
      <c r="BN11" t="s">
        <v>641</v>
      </c>
      <c r="BO11" t="s">
        <v>642</v>
      </c>
      <c r="BP11" t="s">
        <v>643</v>
      </c>
      <c r="BQ11" t="s">
        <v>667</v>
      </c>
      <c r="BR11" t="s">
        <v>668</v>
      </c>
      <c r="BS11" t="s">
        <v>669</v>
      </c>
      <c r="BT11" t="s">
        <v>670</v>
      </c>
      <c r="BU11" t="s">
        <v>671</v>
      </c>
      <c r="BV11" t="s">
        <v>672</v>
      </c>
      <c r="BW11" t="s">
        <v>673</v>
      </c>
      <c r="BX11" t="s">
        <v>674</v>
      </c>
      <c r="BY11" t="s">
        <v>675</v>
      </c>
      <c r="BZ11" t="s">
        <v>676</v>
      </c>
      <c r="CA11" t="s">
        <v>677</v>
      </c>
      <c r="CB11" t="s">
        <v>678</v>
      </c>
      <c r="CC11" t="s">
        <v>679</v>
      </c>
      <c r="CD11" t="s">
        <v>680</v>
      </c>
      <c r="CE11" t="s">
        <v>681</v>
      </c>
      <c r="CF11" t="s">
        <v>682</v>
      </c>
      <c r="CG11" t="s">
        <v>683</v>
      </c>
      <c r="CH11" t="s">
        <v>684</v>
      </c>
      <c r="CI11" t="s">
        <v>586</v>
      </c>
      <c r="CJ11" t="s">
        <v>587</v>
      </c>
      <c r="CK11" t="s">
        <v>588</v>
      </c>
      <c r="CL11" t="s">
        <v>589</v>
      </c>
      <c r="CM11" t="s">
        <v>590</v>
      </c>
      <c r="CN11" t="s">
        <v>591</v>
      </c>
      <c r="CO11" t="s">
        <v>592</v>
      </c>
      <c r="CP11" t="s">
        <v>593</v>
      </c>
      <c r="CQ11" t="s">
        <v>594</v>
      </c>
      <c r="CR11" t="s">
        <v>595</v>
      </c>
      <c r="CS11" t="s">
        <v>596</v>
      </c>
      <c r="CT11" t="s">
        <v>597</v>
      </c>
      <c r="CU11" t="s">
        <v>598</v>
      </c>
      <c r="CV11" t="s">
        <v>599</v>
      </c>
      <c r="CW11" t="s">
        <v>600</v>
      </c>
      <c r="CX11" t="s">
        <v>601</v>
      </c>
      <c r="CY11" t="s">
        <v>602</v>
      </c>
      <c r="CZ11" t="s">
        <v>603</v>
      </c>
      <c r="DA11" t="s">
        <v>534</v>
      </c>
      <c r="DB11" t="s">
        <v>685</v>
      </c>
      <c r="DC11" t="s">
        <v>686</v>
      </c>
      <c r="DD11" t="s">
        <v>687</v>
      </c>
      <c r="DE11" t="s">
        <v>688</v>
      </c>
      <c r="DF11" t="s">
        <v>689</v>
      </c>
      <c r="DG11" t="s">
        <v>108</v>
      </c>
      <c r="DH11" t="s">
        <v>535</v>
      </c>
      <c r="DI11" t="s">
        <v>536</v>
      </c>
      <c r="DJ11" t="s">
        <v>27</v>
      </c>
    </row>
    <row r="12" spans="1:114" ht="58" x14ac:dyDescent="0.35">
      <c r="A12" s="88" t="s">
        <v>328</v>
      </c>
      <c r="B12" s="77" t="s">
        <v>44</v>
      </c>
      <c r="C12" s="76" t="s">
        <v>519</v>
      </c>
      <c r="D12" s="76"/>
      <c r="E12" s="77"/>
      <c r="F12" s="76" t="s">
        <v>362</v>
      </c>
      <c r="G12" s="76" t="s">
        <v>363</v>
      </c>
      <c r="H12" s="90" t="s">
        <v>361</v>
      </c>
      <c r="I12" s="121">
        <f>COUNTIF('Criteria by Asset and Sub Asset'!$G:$M,A12)</f>
        <v>0</v>
      </c>
      <c r="J12" s="106" t="s">
        <v>48</v>
      </c>
      <c r="K12">
        <f t="shared" si="0"/>
        <v>4</v>
      </c>
      <c r="L12" t="s">
        <v>493</v>
      </c>
      <c r="M12" t="s">
        <v>494</v>
      </c>
      <c r="N12" t="s">
        <v>495</v>
      </c>
      <c r="O12" t="s">
        <v>496</v>
      </c>
    </row>
    <row r="13" spans="1:114" ht="43.5" x14ac:dyDescent="0.35">
      <c r="A13" s="88" t="s">
        <v>329</v>
      </c>
      <c r="B13" s="77" t="s">
        <v>44</v>
      </c>
      <c r="C13" s="76" t="s">
        <v>519</v>
      </c>
      <c r="D13" s="76">
        <v>4</v>
      </c>
      <c r="E13" s="77"/>
      <c r="F13" s="76" t="s">
        <v>365</v>
      </c>
      <c r="G13" s="76"/>
      <c r="H13" s="89" t="s">
        <v>364</v>
      </c>
      <c r="I13" s="121">
        <f>COUNTIF('Criteria by Asset and Sub Asset'!$G:$M,A13)</f>
        <v>3</v>
      </c>
      <c r="J13"/>
      <c r="K13">
        <f t="shared" si="0"/>
        <v>3</v>
      </c>
      <c r="L13" t="s">
        <v>497</v>
      </c>
      <c r="M13" t="s">
        <v>498</v>
      </c>
      <c r="N13" t="s">
        <v>499</v>
      </c>
    </row>
    <row r="14" spans="1:114" ht="29" x14ac:dyDescent="0.35">
      <c r="A14" s="88" t="s">
        <v>330</v>
      </c>
      <c r="B14" s="77" t="s">
        <v>44</v>
      </c>
      <c r="C14" s="76" t="s">
        <v>519</v>
      </c>
      <c r="D14" s="76">
        <v>4</v>
      </c>
      <c r="E14" s="80"/>
      <c r="F14" s="79" t="s">
        <v>391</v>
      </c>
      <c r="G14" s="76" t="s">
        <v>392</v>
      </c>
      <c r="H14" s="90" t="s">
        <v>393</v>
      </c>
      <c r="I14" s="121">
        <f>COUNTIF('Criteria by Asset and Sub Asset'!$G:$M,A14)</f>
        <v>1</v>
      </c>
      <c r="J14" s="106" t="s">
        <v>471</v>
      </c>
      <c r="K14">
        <f t="shared" si="0"/>
        <v>9</v>
      </c>
      <c r="L14" t="s">
        <v>500</v>
      </c>
      <c r="M14" t="s">
        <v>501</v>
      </c>
      <c r="N14" t="s">
        <v>502</v>
      </c>
      <c r="O14" t="s">
        <v>503</v>
      </c>
      <c r="P14" t="s">
        <v>504</v>
      </c>
      <c r="Q14" t="s">
        <v>114</v>
      </c>
      <c r="R14" t="s">
        <v>505</v>
      </c>
      <c r="S14" t="s">
        <v>506</v>
      </c>
      <c r="T14" t="s">
        <v>507</v>
      </c>
    </row>
    <row r="15" spans="1:114" x14ac:dyDescent="0.35">
      <c r="A15" s="88" t="s">
        <v>331</v>
      </c>
      <c r="B15" s="77" t="s">
        <v>44</v>
      </c>
      <c r="C15" s="79" t="s">
        <v>367</v>
      </c>
      <c r="D15" s="76">
        <v>3</v>
      </c>
      <c r="E15" s="80" t="s">
        <v>48</v>
      </c>
      <c r="F15" s="79" t="s">
        <v>368</v>
      </c>
      <c r="G15" s="76"/>
      <c r="H15" s="89" t="s">
        <v>366</v>
      </c>
      <c r="I15" s="121">
        <f>COUNTIF('Criteria by Asset and Sub Asset'!$G:$M,A15)</f>
        <v>17</v>
      </c>
      <c r="J15"/>
      <c r="K15">
        <f t="shared" si="0"/>
        <v>0</v>
      </c>
    </row>
    <row r="16" spans="1:114" ht="29" x14ac:dyDescent="0.35">
      <c r="A16" s="88" t="s">
        <v>332</v>
      </c>
      <c r="B16" s="77" t="s">
        <v>44</v>
      </c>
      <c r="C16" s="79" t="s">
        <v>691</v>
      </c>
      <c r="D16" s="76"/>
      <c r="E16" s="80"/>
      <c r="F16" s="79" t="s">
        <v>692</v>
      </c>
      <c r="G16" s="76" t="s">
        <v>394</v>
      </c>
      <c r="H16" s="89" t="s">
        <v>366</v>
      </c>
      <c r="I16" s="121">
        <f>COUNTIF('Criteria by Asset and Sub Asset'!$G:$M,A16)</f>
        <v>13</v>
      </c>
      <c r="J16" s="106" t="s">
        <v>471</v>
      </c>
      <c r="K16">
        <f t="shared" si="0"/>
        <v>0</v>
      </c>
    </row>
    <row r="17" spans="1:36" ht="101.5" x14ac:dyDescent="0.35">
      <c r="A17" s="88" t="s">
        <v>333</v>
      </c>
      <c r="B17" s="77" t="s">
        <v>44</v>
      </c>
      <c r="C17" s="79" t="s">
        <v>370</v>
      </c>
      <c r="D17" s="76"/>
      <c r="E17" s="80"/>
      <c r="F17" s="79" t="s">
        <v>371</v>
      </c>
      <c r="G17" s="76"/>
      <c r="H17" s="89" t="s">
        <v>369</v>
      </c>
      <c r="I17" s="121">
        <f>COUNTIF('Criteria by Asset and Sub Asset'!$G:$M,A17)</f>
        <v>2</v>
      </c>
      <c r="J17"/>
      <c r="K17">
        <f t="shared" si="0"/>
        <v>0</v>
      </c>
    </row>
    <row r="18" spans="1:36" ht="29" x14ac:dyDescent="0.35">
      <c r="A18" s="88" t="s">
        <v>334</v>
      </c>
      <c r="B18" s="77" t="s">
        <v>44</v>
      </c>
      <c r="C18" s="79" t="s">
        <v>269</v>
      </c>
      <c r="D18" s="76">
        <v>12</v>
      </c>
      <c r="E18" s="80" t="s">
        <v>48</v>
      </c>
      <c r="F18" s="76"/>
      <c r="G18" s="76"/>
      <c r="H18" s="90" t="s">
        <v>372</v>
      </c>
      <c r="I18" s="121">
        <f>COUNTIF('Criteria by Asset and Sub Asset'!$G:$M,A18)</f>
        <v>7</v>
      </c>
      <c r="J18"/>
      <c r="K18">
        <f t="shared" si="0"/>
        <v>0</v>
      </c>
    </row>
    <row r="19" spans="1:36" ht="29" x14ac:dyDescent="0.35">
      <c r="A19" s="88" t="s">
        <v>335</v>
      </c>
      <c r="B19" s="77" t="s">
        <v>44</v>
      </c>
      <c r="C19" s="79" t="s">
        <v>269</v>
      </c>
      <c r="D19" s="76">
        <v>12</v>
      </c>
      <c r="E19" s="80" t="s">
        <v>48</v>
      </c>
      <c r="F19" s="76"/>
      <c r="G19" s="76"/>
      <c r="H19" s="90" t="s">
        <v>372</v>
      </c>
      <c r="I19" s="121">
        <f>COUNTIF('Criteria by Asset and Sub Asset'!$G:$M,A19)</f>
        <v>2</v>
      </c>
      <c r="J19"/>
      <c r="K19">
        <f t="shared" si="0"/>
        <v>0</v>
      </c>
    </row>
    <row r="20" spans="1:36" ht="29" x14ac:dyDescent="0.35">
      <c r="A20" s="91" t="s">
        <v>336</v>
      </c>
      <c r="B20" s="77" t="s">
        <v>44</v>
      </c>
      <c r="C20" s="79" t="s">
        <v>269</v>
      </c>
      <c r="D20" s="76">
        <v>12</v>
      </c>
      <c r="E20" s="81"/>
      <c r="F20" s="76" t="s">
        <v>373</v>
      </c>
      <c r="G20" s="76" t="s">
        <v>374</v>
      </c>
      <c r="H20" s="89" t="s">
        <v>7</v>
      </c>
      <c r="I20" s="121">
        <f>COUNTIF('Criteria by Asset and Sub Asset'!$G:$M,A20)</f>
        <v>2</v>
      </c>
      <c r="J20" s="106" t="s">
        <v>471</v>
      </c>
      <c r="K20">
        <f t="shared" si="0"/>
        <v>0</v>
      </c>
    </row>
    <row r="21" spans="1:36" ht="29" x14ac:dyDescent="0.35">
      <c r="A21" s="91" t="s">
        <v>337</v>
      </c>
      <c r="B21" s="77" t="s">
        <v>44</v>
      </c>
      <c r="C21" s="79" t="s">
        <v>269</v>
      </c>
      <c r="D21" s="76">
        <v>12</v>
      </c>
      <c r="E21" s="81"/>
      <c r="F21" s="76" t="s">
        <v>373</v>
      </c>
      <c r="G21" s="76" t="s">
        <v>374</v>
      </c>
      <c r="H21" s="90" t="s">
        <v>7</v>
      </c>
      <c r="I21" s="121">
        <f>COUNTIF('Criteria by Asset and Sub Asset'!$G:$M,A21)</f>
        <v>2</v>
      </c>
      <c r="J21" s="106" t="s">
        <v>471</v>
      </c>
      <c r="K21">
        <f t="shared" si="0"/>
        <v>0</v>
      </c>
    </row>
    <row r="22" spans="1:36" x14ac:dyDescent="0.35">
      <c r="A22" s="88" t="s">
        <v>338</v>
      </c>
      <c r="B22" s="77" t="s">
        <v>44</v>
      </c>
      <c r="C22" s="79" t="s">
        <v>269</v>
      </c>
      <c r="D22" s="76">
        <v>12</v>
      </c>
      <c r="E22" s="80" t="s">
        <v>48</v>
      </c>
      <c r="F22" s="76" t="s">
        <v>373</v>
      </c>
      <c r="G22" s="76"/>
      <c r="H22" s="90" t="s">
        <v>7</v>
      </c>
      <c r="I22" s="121">
        <f>COUNTIF('Criteria by Asset and Sub Asset'!$G:$M,A22)</f>
        <v>2</v>
      </c>
      <c r="J22"/>
      <c r="K22">
        <f t="shared" si="0"/>
        <v>0</v>
      </c>
    </row>
    <row r="23" spans="1:36" ht="43.5" x14ac:dyDescent="0.35">
      <c r="A23" s="88" t="s">
        <v>339</v>
      </c>
      <c r="B23" s="77" t="s">
        <v>44</v>
      </c>
      <c r="C23" s="76" t="s">
        <v>376</v>
      </c>
      <c r="D23" s="76"/>
      <c r="E23" s="77"/>
      <c r="F23" s="76" t="s">
        <v>377</v>
      </c>
      <c r="G23" s="76"/>
      <c r="H23" s="89" t="s">
        <v>375</v>
      </c>
      <c r="I23" s="121">
        <f>COUNTIF('Criteria by Asset and Sub Asset'!$G:$M,A23)</f>
        <v>2</v>
      </c>
      <c r="J23"/>
      <c r="K23">
        <f t="shared" si="0"/>
        <v>3</v>
      </c>
      <c r="L23" t="s">
        <v>701</v>
      </c>
      <c r="M23" t="s">
        <v>702</v>
      </c>
      <c r="N23" t="s">
        <v>703</v>
      </c>
    </row>
    <row r="24" spans="1:36" ht="29" x14ac:dyDescent="0.35">
      <c r="A24" s="91" t="s">
        <v>340</v>
      </c>
      <c r="B24" s="77" t="s">
        <v>44</v>
      </c>
      <c r="C24" s="76" t="s">
        <v>519</v>
      </c>
      <c r="D24" s="76"/>
      <c r="E24" s="77"/>
      <c r="F24" s="76" t="s">
        <v>379</v>
      </c>
      <c r="G24" s="76"/>
      <c r="H24" s="92" t="s">
        <v>378</v>
      </c>
      <c r="I24" s="121">
        <f>COUNTIF('Criteria by Asset and Sub Asset'!$G:$M,A24)</f>
        <v>1</v>
      </c>
      <c r="J24"/>
      <c r="K24">
        <f t="shared" si="0"/>
        <v>2</v>
      </c>
      <c r="L24" t="s">
        <v>508</v>
      </c>
      <c r="M24" t="s">
        <v>509</v>
      </c>
    </row>
    <row r="25" spans="1:36" x14ac:dyDescent="0.35">
      <c r="A25" s="88" t="s">
        <v>341</v>
      </c>
      <c r="B25" s="77" t="s">
        <v>44</v>
      </c>
      <c r="C25" s="27" t="s">
        <v>35</v>
      </c>
      <c r="D25" s="119">
        <v>20</v>
      </c>
      <c r="E25" s="61" t="s">
        <v>48</v>
      </c>
      <c r="F25" s="82"/>
      <c r="G25" s="76" t="s">
        <v>373</v>
      </c>
      <c r="H25" s="89" t="s">
        <v>380</v>
      </c>
      <c r="I25" s="121">
        <f>COUNTIF('Criteria by Asset and Sub Asset'!$G:$M,A25)</f>
        <v>1</v>
      </c>
      <c r="J25"/>
      <c r="K25">
        <f t="shared" si="0"/>
        <v>0</v>
      </c>
    </row>
    <row r="26" spans="1:36" ht="15" thickBot="1" x14ac:dyDescent="0.4">
      <c r="A26" s="88" t="s">
        <v>342</v>
      </c>
      <c r="B26" s="77" t="s">
        <v>44</v>
      </c>
      <c r="C26" s="118" t="s">
        <v>519</v>
      </c>
      <c r="D26" s="99">
        <v>4</v>
      </c>
      <c r="E26" s="77"/>
      <c r="F26" s="83" t="s">
        <v>373</v>
      </c>
      <c r="G26" s="79" t="s">
        <v>373</v>
      </c>
      <c r="H26" s="89"/>
      <c r="I26" s="121">
        <f>COUNTIF('Criteria by Asset and Sub Asset'!$G:$M,A26)</f>
        <v>1</v>
      </c>
      <c r="J26" s="106" t="s">
        <v>471</v>
      </c>
      <c r="K26">
        <f t="shared" ref="K26" si="1">COUNTIF(L26:IA26,"&gt;''")</f>
        <v>25</v>
      </c>
      <c r="L26" t="s">
        <v>541</v>
      </c>
      <c r="M26" t="s">
        <v>542</v>
      </c>
      <c r="N26" t="s">
        <v>543</v>
      </c>
      <c r="O26" t="s">
        <v>544</v>
      </c>
      <c r="P26" t="s">
        <v>545</v>
      </c>
      <c r="Q26" t="s">
        <v>546</v>
      </c>
      <c r="R26" t="s">
        <v>547</v>
      </c>
      <c r="S26" t="s">
        <v>548</v>
      </c>
      <c r="T26" t="s">
        <v>549</v>
      </c>
      <c r="U26" t="s">
        <v>550</v>
      </c>
      <c r="V26" t="s">
        <v>551</v>
      </c>
      <c r="W26" t="s">
        <v>552</v>
      </c>
      <c r="X26" t="s">
        <v>553</v>
      </c>
      <c r="Y26" t="s">
        <v>554</v>
      </c>
      <c r="Z26" t="s">
        <v>555</v>
      </c>
      <c r="AA26" t="s">
        <v>556</v>
      </c>
      <c r="AB26" t="s">
        <v>557</v>
      </c>
      <c r="AC26" t="s">
        <v>558</v>
      </c>
      <c r="AD26" t="s">
        <v>559</v>
      </c>
      <c r="AE26" t="s">
        <v>560</v>
      </c>
      <c r="AF26" t="s">
        <v>561</v>
      </c>
      <c r="AG26" t="s">
        <v>562</v>
      </c>
      <c r="AH26" t="s">
        <v>563</v>
      </c>
      <c r="AI26" t="s">
        <v>564</v>
      </c>
      <c r="AJ26" t="s">
        <v>565</v>
      </c>
    </row>
    <row r="27" spans="1:36" ht="29" x14ac:dyDescent="0.35">
      <c r="A27" s="88" t="s">
        <v>343</v>
      </c>
      <c r="B27" s="77" t="s">
        <v>44</v>
      </c>
      <c r="C27" s="79" t="s">
        <v>269</v>
      </c>
      <c r="D27" s="76">
        <v>12</v>
      </c>
      <c r="E27" s="77"/>
      <c r="F27" s="83" t="s">
        <v>373</v>
      </c>
      <c r="G27" s="76" t="s">
        <v>374</v>
      </c>
      <c r="H27" s="90" t="s">
        <v>7</v>
      </c>
      <c r="I27" s="121">
        <f>COUNTIF('Criteria by Asset and Sub Asset'!$G:$M,A27)</f>
        <v>2</v>
      </c>
      <c r="J27" s="106" t="s">
        <v>471</v>
      </c>
      <c r="K27">
        <f t="shared" si="0"/>
        <v>0</v>
      </c>
    </row>
    <row r="28" spans="1:36" ht="29" x14ac:dyDescent="0.35">
      <c r="A28" s="88" t="s">
        <v>566</v>
      </c>
      <c r="B28" s="77" t="s">
        <v>44</v>
      </c>
      <c r="C28" s="79" t="s">
        <v>269</v>
      </c>
      <c r="D28" s="76">
        <v>12</v>
      </c>
      <c r="E28" s="77"/>
      <c r="F28" s="83" t="s">
        <v>373</v>
      </c>
      <c r="G28" s="76" t="s">
        <v>374</v>
      </c>
      <c r="H28" s="90" t="s">
        <v>7</v>
      </c>
      <c r="I28" s="121">
        <f>COUNTIF('Criteria by Asset and Sub Asset'!$G:$M,A28)</f>
        <v>0</v>
      </c>
      <c r="J28" s="106" t="s">
        <v>471</v>
      </c>
      <c r="K28">
        <f t="shared" ref="K28" si="2">COUNTIF(L28:IA28,"&gt;''")</f>
        <v>0</v>
      </c>
    </row>
    <row r="29" spans="1:36" ht="58" x14ac:dyDescent="0.35">
      <c r="A29" s="93" t="s">
        <v>344</v>
      </c>
      <c r="B29" s="77" t="s">
        <v>44</v>
      </c>
      <c r="C29" s="76" t="s">
        <v>519</v>
      </c>
      <c r="D29" s="76">
        <v>4</v>
      </c>
      <c r="E29" s="85"/>
      <c r="F29" s="79" t="s">
        <v>383</v>
      </c>
      <c r="G29" s="76" t="s">
        <v>373</v>
      </c>
      <c r="H29" s="94" t="s">
        <v>382</v>
      </c>
      <c r="I29" s="121">
        <f>COUNTIF('Criteria by Asset and Sub Asset'!$G:$M,A29)</f>
        <v>0</v>
      </c>
      <c r="J29"/>
      <c r="K29">
        <f t="shared" si="0"/>
        <v>4</v>
      </c>
      <c r="L29" t="s">
        <v>510</v>
      </c>
      <c r="M29" t="s">
        <v>511</v>
      </c>
      <c r="N29" t="s">
        <v>512</v>
      </c>
      <c r="O29" t="s">
        <v>513</v>
      </c>
    </row>
    <row r="30" spans="1:36" x14ac:dyDescent="0.35">
      <c r="A30" s="95" t="s">
        <v>345</v>
      </c>
      <c r="B30" s="77" t="s">
        <v>44</v>
      </c>
      <c r="C30" s="27" t="s">
        <v>35</v>
      </c>
      <c r="D30" s="119">
        <v>20</v>
      </c>
      <c r="E30" s="61" t="s">
        <v>48</v>
      </c>
      <c r="F30" s="76"/>
      <c r="G30" s="86"/>
      <c r="H30" s="96" t="s">
        <v>381</v>
      </c>
      <c r="I30" s="121">
        <f>COUNTIF('Criteria by Asset and Sub Asset'!$G:$M,A30)</f>
        <v>1</v>
      </c>
      <c r="J30"/>
      <c r="K30">
        <f t="shared" si="0"/>
        <v>0</v>
      </c>
    </row>
    <row r="31" spans="1:36" ht="145" x14ac:dyDescent="0.35">
      <c r="A31" s="88" t="s">
        <v>346</v>
      </c>
      <c r="B31" s="77" t="s">
        <v>44</v>
      </c>
      <c r="C31" s="79" t="s">
        <v>385</v>
      </c>
      <c r="D31" s="76"/>
      <c r="E31" s="80"/>
      <c r="F31" s="79" t="s">
        <v>386</v>
      </c>
      <c r="G31" s="76" t="s">
        <v>387</v>
      </c>
      <c r="H31" s="89" t="s">
        <v>384</v>
      </c>
      <c r="I31" s="121">
        <f>COUNTIF('Criteria by Asset and Sub Asset'!$G:$M,A31)</f>
        <v>37</v>
      </c>
      <c r="J31" s="106"/>
      <c r="K31">
        <f t="shared" si="0"/>
        <v>0</v>
      </c>
    </row>
    <row r="32" spans="1:36" x14ac:dyDescent="0.35">
      <c r="A32" s="88" t="s">
        <v>347</v>
      </c>
      <c r="B32" s="77" t="s">
        <v>44</v>
      </c>
      <c r="C32" s="79" t="s">
        <v>269</v>
      </c>
      <c r="D32" s="76">
        <v>12</v>
      </c>
      <c r="E32" s="80" t="s">
        <v>48</v>
      </c>
      <c r="F32" s="79"/>
      <c r="G32" s="76"/>
      <c r="H32" s="89" t="s">
        <v>388</v>
      </c>
      <c r="I32" s="121">
        <f>COUNTIF('Criteria by Asset and Sub Asset'!$G:$M,A32)</f>
        <v>2</v>
      </c>
      <c r="J32"/>
      <c r="K32">
        <f t="shared" si="0"/>
        <v>0</v>
      </c>
    </row>
    <row r="33" spans="1:36" ht="29" x14ac:dyDescent="0.35">
      <c r="A33" s="88" t="s">
        <v>348</v>
      </c>
      <c r="B33" s="77" t="s">
        <v>44</v>
      </c>
      <c r="C33" s="79" t="s">
        <v>389</v>
      </c>
      <c r="D33" s="76"/>
      <c r="E33" s="80"/>
      <c r="F33" s="79" t="s">
        <v>389</v>
      </c>
      <c r="G33" s="87" t="s">
        <v>390</v>
      </c>
      <c r="H33" s="89" t="s">
        <v>389</v>
      </c>
      <c r="I33" s="121">
        <f>COUNTIF('Criteria by Asset and Sub Asset'!$G:$M,A33)</f>
        <v>0</v>
      </c>
      <c r="J33" s="107" t="s">
        <v>48</v>
      </c>
      <c r="K33">
        <f t="shared" si="0"/>
        <v>0</v>
      </c>
    </row>
    <row r="34" spans="1:36" ht="29" x14ac:dyDescent="0.35">
      <c r="A34" s="88" t="s">
        <v>349</v>
      </c>
      <c r="B34" s="77" t="s">
        <v>44</v>
      </c>
      <c r="C34" s="79" t="s">
        <v>389</v>
      </c>
      <c r="D34" s="76"/>
      <c r="E34" s="80"/>
      <c r="F34" s="79" t="s">
        <v>389</v>
      </c>
      <c r="G34" s="87" t="s">
        <v>390</v>
      </c>
      <c r="H34" s="89" t="s">
        <v>389</v>
      </c>
      <c r="I34" s="121">
        <f>COUNTIF('Criteria by Asset and Sub Asset'!$G:$M,A34)</f>
        <v>0</v>
      </c>
      <c r="J34" s="107" t="s">
        <v>48</v>
      </c>
      <c r="K34">
        <f t="shared" si="0"/>
        <v>0</v>
      </c>
    </row>
    <row r="35" spans="1:36" ht="29" x14ac:dyDescent="0.35">
      <c r="A35" s="91" t="s">
        <v>350</v>
      </c>
      <c r="B35" s="77" t="s">
        <v>44</v>
      </c>
      <c r="C35" s="79" t="s">
        <v>389</v>
      </c>
      <c r="D35" s="76"/>
      <c r="E35" s="80"/>
      <c r="F35" s="84" t="s">
        <v>389</v>
      </c>
      <c r="G35" s="87" t="s">
        <v>390</v>
      </c>
      <c r="H35" s="89" t="s">
        <v>389</v>
      </c>
      <c r="I35" s="121">
        <f>COUNTIF('Criteria by Asset and Sub Asset'!$G:$M,A35)</f>
        <v>0</v>
      </c>
      <c r="J35" s="107" t="s">
        <v>48</v>
      </c>
      <c r="K35">
        <f t="shared" si="0"/>
        <v>0</v>
      </c>
    </row>
    <row r="36" spans="1:36" ht="15" thickBot="1" x14ac:dyDescent="0.4">
      <c r="A36" s="97" t="s">
        <v>351</v>
      </c>
      <c r="B36" s="98" t="s">
        <v>44</v>
      </c>
      <c r="C36" s="118" t="s">
        <v>519</v>
      </c>
      <c r="D36" s="99">
        <v>4</v>
      </c>
      <c r="E36" s="98"/>
      <c r="F36" s="118" t="s">
        <v>373</v>
      </c>
      <c r="G36" s="99" t="s">
        <v>373</v>
      </c>
      <c r="H36" s="100" t="s">
        <v>373</v>
      </c>
      <c r="I36" s="121">
        <f>COUNTIF('Criteria by Asset and Sub Asset'!$G:$M,A36)</f>
        <v>2</v>
      </c>
      <c r="J36" s="106" t="s">
        <v>471</v>
      </c>
      <c r="K36">
        <f t="shared" si="0"/>
        <v>25</v>
      </c>
      <c r="L36" t="s">
        <v>541</v>
      </c>
      <c r="M36" t="s">
        <v>542</v>
      </c>
      <c r="N36" t="s">
        <v>543</v>
      </c>
      <c r="O36" t="s">
        <v>544</v>
      </c>
      <c r="P36" t="s">
        <v>545</v>
      </c>
      <c r="Q36" t="s">
        <v>546</v>
      </c>
      <c r="R36" t="s">
        <v>547</v>
      </c>
      <c r="S36" t="s">
        <v>548</v>
      </c>
      <c r="T36" t="s">
        <v>549</v>
      </c>
      <c r="U36" t="s">
        <v>550</v>
      </c>
      <c r="V36" t="s">
        <v>551</v>
      </c>
      <c r="W36" t="s">
        <v>552</v>
      </c>
      <c r="X36" t="s">
        <v>553</v>
      </c>
      <c r="Y36" t="s">
        <v>554</v>
      </c>
      <c r="Z36" t="s">
        <v>555</v>
      </c>
      <c r="AA36" t="s">
        <v>556</v>
      </c>
      <c r="AB36" t="s">
        <v>557</v>
      </c>
      <c r="AC36" t="s">
        <v>558</v>
      </c>
      <c r="AD36" t="s">
        <v>559</v>
      </c>
      <c r="AE36" t="s">
        <v>560</v>
      </c>
      <c r="AF36" t="s">
        <v>561</v>
      </c>
      <c r="AG36" t="s">
        <v>562</v>
      </c>
      <c r="AH36" t="s">
        <v>563</v>
      </c>
      <c r="AI36" t="s">
        <v>564</v>
      </c>
      <c r="AJ36" t="s">
        <v>565</v>
      </c>
    </row>
    <row r="37" spans="1:36" x14ac:dyDescent="0.35">
      <c r="A37" s="126" t="s">
        <v>568</v>
      </c>
      <c r="B37" s="134" t="s">
        <v>44</v>
      </c>
      <c r="C37" s="135" t="s">
        <v>389</v>
      </c>
      <c r="D37" s="136"/>
      <c r="E37" s="136"/>
      <c r="F37" s="134"/>
      <c r="G37" s="134"/>
      <c r="H37" s="136"/>
      <c r="I37" s="121">
        <f>COUNTIF('Criteria by Asset and Sub Asset'!$G:$M,A37)</f>
        <v>0</v>
      </c>
      <c r="J37" t="s">
        <v>48</v>
      </c>
    </row>
    <row r="38" spans="1:36" x14ac:dyDescent="0.35">
      <c r="A38" s="126" t="s">
        <v>569</v>
      </c>
      <c r="B38" s="134" t="s">
        <v>44</v>
      </c>
      <c r="C38" s="135" t="s">
        <v>389</v>
      </c>
      <c r="D38" s="136"/>
      <c r="E38" s="136"/>
      <c r="F38" s="134"/>
      <c r="G38" s="134"/>
      <c r="H38" s="136"/>
      <c r="I38" s="121">
        <f>COUNTIF('Criteria by Asset and Sub Asset'!$G:$M,A38)</f>
        <v>0</v>
      </c>
      <c r="J38" s="30" t="s">
        <v>48</v>
      </c>
    </row>
    <row r="39" spans="1:36" x14ac:dyDescent="0.35">
      <c r="D39"/>
      <c r="E39"/>
      <c r="F39" s="30"/>
      <c r="G39" s="30"/>
      <c r="I39" s="121">
        <f>COUNTIF('Criteria by Asset and Sub Asset'!$G:$M,A39)</f>
        <v>252</v>
      </c>
      <c r="J39"/>
    </row>
    <row r="40" spans="1:36" x14ac:dyDescent="0.35">
      <c r="J40"/>
    </row>
    <row r="41" spans="1:36" x14ac:dyDescent="0.35">
      <c r="J41"/>
    </row>
    <row r="42" spans="1:36" x14ac:dyDescent="0.35">
      <c r="J42"/>
    </row>
    <row r="43" spans="1:36" x14ac:dyDescent="0.35">
      <c r="J43"/>
    </row>
    <row r="44" spans="1:36" x14ac:dyDescent="0.35">
      <c r="J44"/>
    </row>
    <row r="45" spans="1:36" x14ac:dyDescent="0.35">
      <c r="J45"/>
    </row>
    <row r="46" spans="1:36" x14ac:dyDescent="0.35">
      <c r="J46"/>
    </row>
    <row r="47" spans="1:36" x14ac:dyDescent="0.35">
      <c r="J47"/>
    </row>
    <row r="48" spans="1:36" x14ac:dyDescent="0.35">
      <c r="J48"/>
    </row>
    <row r="49" spans="2:5" customFormat="1" x14ac:dyDescent="0.35">
      <c r="B49" s="30"/>
      <c r="D49" s="30"/>
      <c r="E49" s="30"/>
    </row>
    <row r="50" spans="2:5" customFormat="1" x14ac:dyDescent="0.35">
      <c r="B50" s="30"/>
      <c r="D50" s="30"/>
      <c r="E50" s="30"/>
    </row>
    <row r="51" spans="2:5" customFormat="1" x14ac:dyDescent="0.35">
      <c r="B51" s="30"/>
      <c r="D51" s="30"/>
      <c r="E51" s="30"/>
    </row>
    <row r="52" spans="2:5" customFormat="1" x14ac:dyDescent="0.35">
      <c r="B52" s="30"/>
      <c r="D52" s="30"/>
      <c r="E52" s="30"/>
    </row>
    <row r="53" spans="2:5" customFormat="1" x14ac:dyDescent="0.35">
      <c r="B53" s="30"/>
      <c r="D53" s="30"/>
      <c r="E53" s="30"/>
    </row>
    <row r="54" spans="2:5" customFormat="1" x14ac:dyDescent="0.35">
      <c r="B54" s="30"/>
      <c r="D54" s="30"/>
      <c r="E54" s="30"/>
    </row>
    <row r="55" spans="2:5" customFormat="1" x14ac:dyDescent="0.35">
      <c r="B55" s="30"/>
      <c r="D55" s="30"/>
      <c r="E55" s="30"/>
    </row>
    <row r="56" spans="2:5" customFormat="1" x14ac:dyDescent="0.35">
      <c r="B56" s="30"/>
      <c r="D56" s="30"/>
      <c r="E56" s="30"/>
    </row>
    <row r="57" spans="2:5" customFormat="1" x14ac:dyDescent="0.35">
      <c r="B57" s="30"/>
      <c r="D57" s="30"/>
      <c r="E57" s="30"/>
    </row>
    <row r="58" spans="2:5" customFormat="1" x14ac:dyDescent="0.35">
      <c r="B58" s="30"/>
      <c r="D58" s="30"/>
      <c r="E58" s="30"/>
    </row>
    <row r="59" spans="2:5" customFormat="1" x14ac:dyDescent="0.35">
      <c r="B59" s="30"/>
      <c r="D59" s="30"/>
      <c r="E59" s="30"/>
    </row>
    <row r="60" spans="2:5" customFormat="1" x14ac:dyDescent="0.35">
      <c r="B60" s="30"/>
      <c r="D60" s="30"/>
      <c r="E60" s="30"/>
    </row>
    <row r="61" spans="2:5" customFormat="1" x14ac:dyDescent="0.35">
      <c r="B61" s="30"/>
      <c r="D61" s="30"/>
      <c r="E61" s="30"/>
    </row>
    <row r="62" spans="2:5" customFormat="1" x14ac:dyDescent="0.35">
      <c r="B62" s="30"/>
      <c r="D62" s="30"/>
      <c r="E62" s="30"/>
    </row>
    <row r="63" spans="2:5" customFormat="1" x14ac:dyDescent="0.35">
      <c r="B63" s="30"/>
      <c r="D63" s="30"/>
      <c r="E63" s="30"/>
    </row>
    <row r="64" spans="2:5" customFormat="1" x14ac:dyDescent="0.35">
      <c r="B64" s="30"/>
      <c r="D64" s="30"/>
      <c r="E64" s="30"/>
    </row>
    <row r="65" spans="2:5" customFormat="1" x14ac:dyDescent="0.35">
      <c r="B65" s="30"/>
      <c r="D65" s="30"/>
      <c r="E65" s="30"/>
    </row>
    <row r="66" spans="2:5" customFormat="1" x14ac:dyDescent="0.35">
      <c r="B66" s="30"/>
      <c r="D66" s="30"/>
      <c r="E66" s="30"/>
    </row>
    <row r="67" spans="2:5" customFormat="1" x14ac:dyDescent="0.35">
      <c r="B67" s="30"/>
      <c r="D67" s="30"/>
      <c r="E67" s="30"/>
    </row>
    <row r="68" spans="2:5" customFormat="1" x14ac:dyDescent="0.35">
      <c r="B68" s="30"/>
      <c r="D68" s="30"/>
      <c r="E68" s="30"/>
    </row>
    <row r="69" spans="2:5" customFormat="1" x14ac:dyDescent="0.35">
      <c r="B69" s="30"/>
      <c r="D69" s="30"/>
      <c r="E69" s="30"/>
    </row>
    <row r="70" spans="2:5" customFormat="1" x14ac:dyDescent="0.35">
      <c r="B70" s="30"/>
      <c r="D70" s="30"/>
      <c r="E70" s="30"/>
    </row>
    <row r="71" spans="2:5" customFormat="1" x14ac:dyDescent="0.35">
      <c r="B71" s="30"/>
      <c r="D71" s="30"/>
      <c r="E71" s="30"/>
    </row>
    <row r="72" spans="2:5" customFormat="1" x14ac:dyDescent="0.35">
      <c r="B72" s="30"/>
      <c r="D72" s="30"/>
      <c r="E72" s="30"/>
    </row>
    <row r="73" spans="2:5" customFormat="1" x14ac:dyDescent="0.35">
      <c r="B73" s="30"/>
      <c r="D73" s="30"/>
      <c r="E73" s="30"/>
    </row>
    <row r="74" spans="2:5" customFormat="1" x14ac:dyDescent="0.35">
      <c r="B74" s="30"/>
      <c r="D74" s="30"/>
      <c r="E74" s="30"/>
    </row>
  </sheetData>
  <sheetProtection algorithmName="SHA-512" hashValue="V7HXT9kwziYricQT0iYH/dApqOtcH9LAVxUwTjKrWzDYoZbLeQsN3QC08IryWELlVVuIMl0qa5GNrWvWpxpBKQ==" saltValue="eoVL9bV1bJ4S84bXxvauEw==" spinCount="100000" sheet="1" autoFilter="0"/>
  <autoFilter ref="A1:K74" xr:uid="{00000000-0009-0000-0000-000005000000}"/>
  <mergeCells count="1">
    <mergeCell ref="L1:Z1"/>
  </mergeCells>
  <conditionalFormatting sqref="A1:I26 A27:B27 E27:I27 A29:I1048576">
    <cfRule type="expression" dxfId="52" priority="5">
      <formula>$J1="I"</formula>
    </cfRule>
    <cfRule type="expression" dxfId="51" priority="6">
      <formula>$J1="Y"</formula>
    </cfRule>
  </conditionalFormatting>
  <conditionalFormatting sqref="A28:B28 E28:I28">
    <cfRule type="expression" dxfId="50" priority="3">
      <formula>$J28="I"</formula>
    </cfRule>
    <cfRule type="expression" dxfId="49" priority="4">
      <formula>$J28="Y"</formula>
    </cfRule>
  </conditionalFormatting>
  <conditionalFormatting sqref="C27:D28">
    <cfRule type="expression" dxfId="48" priority="1">
      <formula>$J27="I"</formula>
    </cfRule>
    <cfRule type="expression" dxfId="47" priority="2">
      <formula>$J27="Y"</formula>
    </cfRule>
  </conditionalFormatting>
  <hyperlinks>
    <hyperlink ref="F26" r:id="rId1" display="www.fpml.org/spec/coding-scheme/index.html" xr:uid="{00000000-0004-0000-0500-000000000000}"/>
    <hyperlink ref="F27" r:id="rId2" display="www.fpml.org/spec/coding-scheme/index.html" xr:uid="{00000000-0004-0000-0500-000001000000}"/>
    <hyperlink ref="F36" r:id="rId3" display="www.fpml.org/spec/coding-scheme/index.html" xr:uid="{00000000-0004-0000-0500-000002000000}"/>
    <hyperlink ref="F28" r:id="rId4" display="www.fpml.org/spec/coding-scheme/index.html" xr:uid="{00000000-0004-0000-0500-000003000000}"/>
  </hyperlinks>
  <pageMargins left="0.7" right="0.7" top="0.75" bottom="0.75" header="0.3" footer="0.3"/>
  <pageSetup orientation="portrait" verticalDpi="0"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theme="5"/>
  </sheetPr>
  <dimension ref="A1:L2"/>
  <sheetViews>
    <sheetView workbookViewId="0">
      <pane ySplit="1" topLeftCell="A2" activePane="bottomLeft" state="frozen"/>
      <selection pane="bottomLeft" activeCell="F20" sqref="F20"/>
    </sheetView>
  </sheetViews>
  <sheetFormatPr defaultColWidth="9.1796875" defaultRowHeight="14.5" x14ac:dyDescent="0.35"/>
  <cols>
    <col min="1" max="1" width="15.1796875" style="2" bestFit="1" customWidth="1"/>
    <col min="2" max="2" width="6" style="2" bestFit="1" customWidth="1"/>
    <col min="3" max="3" width="11.54296875" style="2" bestFit="1" customWidth="1"/>
    <col min="4" max="4" width="18.1796875" style="2" bestFit="1" customWidth="1"/>
    <col min="5" max="5" width="7" style="2" bestFit="1" customWidth="1"/>
    <col min="6" max="6" width="18.453125" style="3" bestFit="1" customWidth="1"/>
    <col min="7" max="7" width="6.26953125" style="2" bestFit="1" customWidth="1"/>
    <col min="8" max="8" width="14.81640625" style="2" bestFit="1" customWidth="1"/>
    <col min="9" max="9" width="4.453125" style="2" bestFit="1" customWidth="1"/>
    <col min="10" max="10" width="10.54296875" style="2" bestFit="1" customWidth="1"/>
    <col min="11" max="11" width="14.1796875" style="1" bestFit="1" customWidth="1"/>
    <col min="12" max="12" width="16" style="1" bestFit="1" customWidth="1"/>
    <col min="13" max="16384" width="9.1796875" style="1"/>
  </cols>
  <sheetData>
    <row r="1" spans="1:12" s="4" customFormat="1" ht="29" x14ac:dyDescent="0.35">
      <c r="A1" s="4" t="str">
        <f>'Data Formats'!A3</f>
        <v>Nominated_APA</v>
      </c>
      <c r="B1" s="4" t="str">
        <f>'Data Formats'!A4</f>
        <v>LEI_SI</v>
      </c>
      <c r="C1" s="4" t="str">
        <f>'Data Formats'!A5</f>
        <v>LEI_BRANCH</v>
      </c>
      <c r="D1" s="4" t="str">
        <f>'Data Formats'!A6</f>
        <v>BRANCH_LOCATION</v>
      </c>
      <c r="E1" s="4" t="str">
        <f>'Data Formats'!A7</f>
        <v>MIC_SI</v>
      </c>
      <c r="F1" s="5" t="str">
        <f>'Data Formats'!A8</f>
        <v>Effective_date_from</v>
      </c>
      <c r="G1" s="4" t="str">
        <f>'Data Formats'!A9</f>
        <v>Status</v>
      </c>
      <c r="H1" s="4" t="str">
        <f>'Data Formats'!A10</f>
        <v>Submitting_APA</v>
      </c>
      <c r="I1" s="4" t="str">
        <f>'Data Formats'!A14</f>
        <v>ISIN</v>
      </c>
      <c r="J1" s="66" t="s">
        <v>352</v>
      </c>
      <c r="K1" s="66" t="s">
        <v>716</v>
      </c>
      <c r="L1" s="66" t="s">
        <v>717</v>
      </c>
    </row>
    <row r="2" spans="1:12" x14ac:dyDescent="0.35">
      <c r="B2" s="22"/>
      <c r="I2" s="108"/>
    </row>
  </sheetData>
  <sheetProtection formatColumns="0" insertRows="0" selectLockedCells="1" sort="0" autoFilter="0"/>
  <conditionalFormatting sqref="F1:F1048576">
    <cfRule type="expression" dxfId="46" priority="16">
      <formula>AND(ROW()&gt;1,ISERROR(_xlfn.DAYS(F1,TODAY())))</formula>
    </cfRule>
  </conditionalFormatting>
  <conditionalFormatting sqref="C1:C1048576">
    <cfRule type="expression" dxfId="45" priority="13">
      <formula>AND($D1&lt;&gt;"",C1="")</formula>
    </cfRule>
  </conditionalFormatting>
  <conditionalFormatting sqref="I1:I1048576">
    <cfRule type="expression" dxfId="44" priority="9">
      <formula>AND(ROW()&gt;1,J1&lt;&gt;"",NOT(LastDigitISIN(LEFT(J1,11))=RIGHT(J1,1)))</formula>
    </cfRule>
  </conditionalFormatting>
  <conditionalFormatting sqref="J1:J1048576">
    <cfRule type="expression" dxfId="43" priority="4">
      <formula>AND(ROW()&lt;&gt;1,J1&lt;&gt;"N",J1&lt;&gt;"Y",J1&lt;&gt;"")</formula>
    </cfRule>
  </conditionalFormatting>
  <conditionalFormatting sqref="K1:L1">
    <cfRule type="expression" dxfId="42" priority="1">
      <formula>AND(ROW()&lt;&gt;1,K1&lt;&gt;"N",K1&lt;&gt;"Y",K1&lt;&gt;"")</formula>
    </cfRule>
  </conditionalFormatting>
  <dataValidations count="1">
    <dataValidation type="list" allowBlank="1" showInputMessage="1" showErrorMessage="1" sqref="G2:G1048576" xr:uid="{00000000-0002-0000-0600-000000000000}">
      <formula1>StatusValues</formula1>
    </dataValidation>
  </dataValidation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56" id="{3E557F72-F779-4185-A96D-C42D3814E0AE}">
            <xm:f>AND(CONCATENATE(TEXT($A1,"#"),TEXT($B1,"#"),TEXT($C1,"#"),TEXT($D1,"#"),TEXT($E1,"#"),TEXT($F1,"#"),TEXT($G1,"#"),TEXT($H1,"#"),TEXT($I1,"#"))&lt;&gt;"",INDEX('Data Formats'!$A$2:$F$26,MATCH(A$1,'Data Formats'!$A$2:$A$26,0),2)="M",A1="")</xm:f>
            <x14:dxf>
              <fill>
                <patternFill>
                  <bgColor rgb="FFFFFF00"/>
                </patternFill>
              </fill>
            </x14:dxf>
          </x14:cfRule>
          <x14:cfRule type="expression" priority="57" id="{0B7BA443-38F8-473D-92B0-582EF9E5BDE4}">
            <xm:f>AND(A1&lt;&gt;"",INDEX('Data Formats'!$A$2:$F$26,MATCH(A$1,'Data Formats'!$A$2:$A$26,0),5)="Y",LEN(A1)&lt;&gt;INDEX('Data Formats'!$A$2:$F$26,MATCH(A$1,'Data Formats'!$A$2:$A$26,0),4),ROW()&gt;1)</xm:f>
            <x14:dxf>
              <fill>
                <patternFill>
                  <bgColor rgb="FFFF0000"/>
                </patternFill>
              </fill>
            </x14:dxf>
          </x14:cfRule>
          <xm:sqref>A1:I1048576 J1</xm:sqref>
        </x14:conditionalFormatting>
        <x14:conditionalFormatting xmlns:xm="http://schemas.microsoft.com/office/excel/2006/main">
          <x14:cfRule type="expression" priority="2" id="{5650065A-4F6B-47D7-B185-C35BA945236B}">
            <xm:f>AND(CONCATENATE(TEXT($A1,"#"),TEXT($B1,"#"),TEXT($C1,"#"),TEXT($D1,"#"),TEXT($E1,"#"),TEXT($F1,"#"),TEXT($G1,"#"),TEXT($H1,"#"),TEXT($I1,"#"))&lt;&gt;"",INDEX('Data Formats'!$A$2:$F$26,MATCH(K$1,'Data Formats'!$A$2:$A$26,0),2)="M",K1="")</xm:f>
            <x14:dxf>
              <fill>
                <patternFill>
                  <bgColor rgb="FFFFFF00"/>
                </patternFill>
              </fill>
            </x14:dxf>
          </x14:cfRule>
          <x14:cfRule type="expression" priority="3" id="{7BADC559-548F-44B3-AACF-4E9CA9C40D63}">
            <xm:f>AND(K1&lt;&gt;"",INDEX('Data Formats'!$A$2:$F$26,MATCH(K$1,'Data Formats'!$A$2:$A$26,0),5)="Y",LEN(K1)&lt;&gt;INDEX('Data Formats'!$A$2:$F$26,MATCH(K$1,'Data Formats'!$A$2:$A$26,0),4),ROW()&gt;1)</xm:f>
            <x14:dxf>
              <fill>
                <patternFill>
                  <bgColor rgb="FFFF0000"/>
                </patternFill>
              </fill>
            </x14:dxf>
          </x14:cfRule>
          <xm:sqref>K1:L1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tabColor theme="9"/>
  </sheetPr>
  <dimension ref="A1:O2"/>
  <sheetViews>
    <sheetView topLeftCell="D1" workbookViewId="0">
      <pane ySplit="1" topLeftCell="A2" activePane="bottomLeft" state="frozen"/>
      <selection pane="bottomLeft" activeCell="N1" sqref="N1:O1"/>
    </sheetView>
  </sheetViews>
  <sheetFormatPr defaultColWidth="14.26953125" defaultRowHeight="14.5" x14ac:dyDescent="0.35"/>
  <cols>
    <col min="1" max="1" width="15.81640625" style="2" bestFit="1" customWidth="1"/>
    <col min="2" max="2" width="23.81640625" style="2" customWidth="1"/>
    <col min="3" max="3" width="24" style="2" customWidth="1"/>
    <col min="4" max="4" width="18.81640625" style="2" bestFit="1" customWidth="1"/>
    <col min="5" max="5" width="15.81640625" style="2" bestFit="1" customWidth="1"/>
    <col min="6" max="6" width="20.453125" style="3" customWidth="1"/>
    <col min="7" max="7" width="7" style="2" customWidth="1"/>
    <col min="8" max="8" width="20" style="2" customWidth="1"/>
    <col min="9" max="9" width="20.7265625" style="2" customWidth="1"/>
    <col min="10" max="10" width="25.26953125" style="2" customWidth="1"/>
    <col min="11" max="11" width="12" style="2" customWidth="1"/>
    <col min="12" max="13" width="14.26953125" style="2"/>
    <col min="14" max="16384" width="14.26953125" style="1"/>
  </cols>
  <sheetData>
    <row r="1" spans="1:15" s="109" customFormat="1" ht="29" x14ac:dyDescent="0.35">
      <c r="A1" s="4" t="str">
        <f>'Data Formats'!A3</f>
        <v>Nominated_APA</v>
      </c>
      <c r="B1" s="4" t="str">
        <f>'Data Formats'!A4</f>
        <v>LEI_SI</v>
      </c>
      <c r="C1" s="4" t="str">
        <f>'Data Formats'!A5</f>
        <v>LEI_BRANCH</v>
      </c>
      <c r="D1" s="4" t="str">
        <f>'Data Formats'!A6</f>
        <v>BRANCH_LOCATION</v>
      </c>
      <c r="E1" s="4" t="str">
        <f>'Data Formats'!A7</f>
        <v>MIC_SI</v>
      </c>
      <c r="F1" s="5" t="str">
        <f>'Data Formats'!A8</f>
        <v>Effective_date_from</v>
      </c>
      <c r="G1" s="4" t="str">
        <f>'Data Formats'!A9</f>
        <v>Status</v>
      </c>
      <c r="H1" s="4" t="str">
        <f>'Data Formats'!A10</f>
        <v>Submitting_APA</v>
      </c>
      <c r="I1" s="4" t="str">
        <f>'Data Formats'!A18</f>
        <v>LEI_of_Issuer</v>
      </c>
      <c r="J1" s="6" t="str">
        <f>'Data Formats'!A19</f>
        <v>Issuer_MIFID_Asset_Class</v>
      </c>
      <c r="K1" s="6" t="str">
        <f>'Data Formats'!A20</f>
        <v>Bond_Type</v>
      </c>
      <c r="L1" s="66" t="s">
        <v>352</v>
      </c>
      <c r="M1" s="66" t="s">
        <v>353</v>
      </c>
      <c r="N1" s="66" t="s">
        <v>716</v>
      </c>
      <c r="O1" s="66" t="s">
        <v>717</v>
      </c>
    </row>
    <row r="2" spans="1:15" x14ac:dyDescent="0.35">
      <c r="B2" s="22"/>
    </row>
  </sheetData>
  <sheetProtection formatColumns="0" formatRows="0" insertRows="0" selectLockedCells="1"/>
  <conditionalFormatting sqref="F1:F1048576">
    <cfRule type="expression" dxfId="37" priority="10">
      <formula>AND(ROW()&gt;1,ISERROR(_xlfn.DAYS(F1,TODAY())))</formula>
    </cfRule>
  </conditionalFormatting>
  <conditionalFormatting sqref="C1:C1048576">
    <cfRule type="expression" dxfId="36" priority="7">
      <formula>AND($D1&lt;&gt;"",C1="")</formula>
    </cfRule>
  </conditionalFormatting>
  <conditionalFormatting sqref="L1:M1048576">
    <cfRule type="expression" dxfId="35" priority="4">
      <formula>AND(ROW()&lt;&gt;1,L1&lt;&gt;"N",L1&lt;&gt;"Y",L1&lt;&gt;"")</formula>
    </cfRule>
  </conditionalFormatting>
  <conditionalFormatting sqref="N1:O1">
    <cfRule type="expression" dxfId="34" priority="1">
      <formula>AND(ROW()&lt;&gt;1,N1&lt;&gt;"N",N1&lt;&gt;"Y",N1&lt;&gt;"")</formula>
    </cfRule>
  </conditionalFormatting>
  <dataValidations count="3">
    <dataValidation type="list" allowBlank="1" showInputMessage="1" showErrorMessage="1" sqref="K2:K1048576" xr:uid="{00000000-0002-0000-0700-000000000000}">
      <formula1>BondType</formula1>
    </dataValidation>
    <dataValidation type="list" allowBlank="1" showInputMessage="1" showErrorMessage="1" sqref="G2:G1048576" xr:uid="{00000000-0002-0000-0700-000001000000}">
      <formula1>StatusValues</formula1>
    </dataValidation>
    <dataValidation type="list" allowBlank="1" showInputMessage="1" showErrorMessage="1" sqref="J2:J1048576" xr:uid="{00000000-0002-0000-0700-000002000000}">
      <formula1>"BOND,SFPS,SDRV"</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60" id="{066484C9-1BA1-45BD-ABB4-AEB2281ABA9B}">
            <xm:f>AND(CONCATENATE(TEXT($A1,"#"),TEXT($B1,"#"),TEXT($C1,"#"),TEXT($D1,"#"),TEXT($E1,"#"),TEXT($F1,"#"),TEXT($G1,"#"),TEXT($H1,"#"),TEXT($I1,"#"))&lt;&gt;"",INDEX('Data Formats'!$A$2:$F$26,MATCH(A$1,'Data Formats'!$A$2:$A$26,0),2)="M",A1="")</xm:f>
            <x14:dxf>
              <fill>
                <patternFill>
                  <bgColor rgb="FFFFFF00"/>
                </patternFill>
              </fill>
            </x14:dxf>
          </x14:cfRule>
          <x14:cfRule type="expression" priority="61" id="{6C3AD8D4-C42F-458C-AAD7-69ED5255365F}">
            <xm:f>AND(A1&lt;&gt;"",INDEX('Data Formats'!$A$2:$F$26,MATCH(A$1,'Data Formats'!$A$2:$A$26,0),5)="Y",LEN(A1)&lt;&gt;INDEX('Data Formats'!$A$2:$F$26,MATCH(A$1,'Data Formats'!$A$2:$A$26,0),4),ROW()&gt;1)</xm:f>
            <x14:dxf>
              <fill>
                <patternFill>
                  <bgColor rgb="FFFF0000"/>
                </patternFill>
              </fill>
            </x14:dxf>
          </x14:cfRule>
          <xm:sqref>A1:K1048576 L1:M1</xm:sqref>
        </x14:conditionalFormatting>
        <x14:conditionalFormatting xmlns:xm="http://schemas.microsoft.com/office/excel/2006/main">
          <x14:cfRule type="expression" priority="2" id="{82B25F72-E4DF-4922-B7A1-DB431797C84A}">
            <xm:f>AND(CONCATENATE(TEXT($A1,"#"),TEXT($B1,"#"),TEXT($C1,"#"),TEXT($D1,"#"),TEXT($E1,"#"),TEXT($F1,"#"),TEXT($G1,"#"),TEXT($H1,"#"),TEXT($I1,"#"))&lt;&gt;"",INDEX('Data Formats'!$A$2:$F$26,MATCH(N$1,'Data Formats'!$A$2:$A$26,0),2)="M",N1="")</xm:f>
            <x14:dxf>
              <fill>
                <patternFill>
                  <bgColor rgb="FFFFFF00"/>
                </patternFill>
              </fill>
            </x14:dxf>
          </x14:cfRule>
          <x14:cfRule type="expression" priority="3" id="{C56EBD1B-76F5-4CAA-8D0B-890147F735D2}">
            <xm:f>AND(N1&lt;&gt;"",INDEX('Data Formats'!$A$2:$F$26,MATCH(N$1,'Data Formats'!$A$2:$A$26,0),5)="Y",LEN(N1)&lt;&gt;INDEX('Data Formats'!$A$2:$F$26,MATCH(N$1,'Data Formats'!$A$2:$A$26,0),4),ROW()&gt;1)</xm:f>
            <x14:dxf>
              <fill>
                <patternFill>
                  <bgColor rgb="FFFF0000"/>
                </patternFill>
              </fill>
            </x14:dxf>
          </x14:cfRule>
          <xm:sqref>N1:O1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tabColor theme="4" tint="-0.499984740745262"/>
  </sheetPr>
  <dimension ref="A1:U4"/>
  <sheetViews>
    <sheetView topLeftCell="K1" workbookViewId="0">
      <pane ySplit="1" topLeftCell="A2" activePane="bottomLeft" state="frozen"/>
      <selection activeCell="F1" sqref="F1"/>
      <selection pane="bottomLeft" activeCell="T1" sqref="T1:U1"/>
    </sheetView>
  </sheetViews>
  <sheetFormatPr defaultColWidth="16.7265625" defaultRowHeight="14.5" x14ac:dyDescent="0.35"/>
  <cols>
    <col min="1" max="5" width="16.7265625" style="2"/>
    <col min="6" max="6" width="16.7265625" style="3"/>
    <col min="7" max="12" width="16.7265625" style="2"/>
    <col min="13" max="19" width="16.7265625" style="110"/>
    <col min="20" max="16384" width="16.7265625" style="1"/>
  </cols>
  <sheetData>
    <row r="1" spans="1:21" s="111" customFormat="1" ht="29" x14ac:dyDescent="0.35">
      <c r="A1" s="4" t="str">
        <f>'Data Formats'!A3</f>
        <v>Nominated_APA</v>
      </c>
      <c r="B1" s="4" t="str">
        <f>'Data Formats'!A4</f>
        <v>LEI_SI</v>
      </c>
      <c r="C1" s="4" t="str">
        <f>'Data Formats'!A5</f>
        <v>LEI_BRANCH</v>
      </c>
      <c r="D1" s="4" t="str">
        <f>'Data Formats'!A6</f>
        <v>BRANCH_LOCATION</v>
      </c>
      <c r="E1" s="4" t="str">
        <f>'Data Formats'!A7</f>
        <v>MIC_SI</v>
      </c>
      <c r="F1" s="5" t="str">
        <f>'Data Formats'!A8</f>
        <v>Effective_date_from</v>
      </c>
      <c r="G1" s="4" t="str">
        <f>'Data Formats'!A9</f>
        <v>Status</v>
      </c>
      <c r="H1" s="4" t="str">
        <f>'Data Formats'!A10</f>
        <v>Submitting_APA</v>
      </c>
      <c r="I1" s="4" t="str">
        <f>'Data Formats'!A25</f>
        <v>MIFID_Asset_Class</v>
      </c>
      <c r="J1" s="4" t="str">
        <f>'Data Formats'!A26</f>
        <v>MIFID_Sub_Asset_Class</v>
      </c>
      <c r="K1" s="66" t="s">
        <v>352</v>
      </c>
      <c r="L1" s="66" t="s">
        <v>353</v>
      </c>
      <c r="M1" s="66" t="s">
        <v>397</v>
      </c>
      <c r="N1" s="66" t="s">
        <v>398</v>
      </c>
      <c r="O1" s="66" t="s">
        <v>399</v>
      </c>
      <c r="P1" s="66" t="s">
        <v>400</v>
      </c>
      <c r="Q1" s="66" t="s">
        <v>401</v>
      </c>
      <c r="R1" s="66" t="s">
        <v>402</v>
      </c>
      <c r="S1" s="66" t="s">
        <v>403</v>
      </c>
      <c r="T1" s="66" t="s">
        <v>716</v>
      </c>
      <c r="U1" s="66" t="s">
        <v>717</v>
      </c>
    </row>
    <row r="2" spans="1:21" x14ac:dyDescent="0.35">
      <c r="B2" s="22"/>
    </row>
    <row r="4" spans="1:21" x14ac:dyDescent="0.35">
      <c r="M4" s="108"/>
    </row>
  </sheetData>
  <sheetProtection formatColumns="0" formatRows="0" insertRows="0" selectLockedCells="1"/>
  <conditionalFormatting sqref="F1:F1048576">
    <cfRule type="expression" dxfId="29" priority="24">
      <formula>AND(ROW()&gt;1,ISERROR(_xlfn.DAYS(F1,TODAY())))</formula>
    </cfRule>
  </conditionalFormatting>
  <conditionalFormatting sqref="C1:C1048576">
    <cfRule type="expression" dxfId="28" priority="21">
      <formula>AND($D1&lt;&gt;"",C1="")</formula>
    </cfRule>
  </conditionalFormatting>
  <conditionalFormatting sqref="K1:L1048576">
    <cfRule type="expression" dxfId="27" priority="16">
      <formula>AND(ROW()&lt;&gt;1,K1&lt;&gt;"N",K1&lt;&gt;"Y",K1&lt;&gt;"")</formula>
    </cfRule>
  </conditionalFormatting>
  <conditionalFormatting sqref="T1:U1">
    <cfRule type="expression" dxfId="26" priority="1">
      <formula>AND(ROW()&lt;&gt;1,T1&lt;&gt;"N",T1&lt;&gt;"Y",T1&lt;&gt;"")</formula>
    </cfRule>
  </conditionalFormatting>
  <dataValidations count="4">
    <dataValidation type="list" allowBlank="1" showInputMessage="1" showErrorMessage="1" sqref="I2:I1048576" xr:uid="{00000000-0002-0000-0800-000000000000}">
      <formula1>DV_AssetClasses</formula1>
    </dataValidation>
    <dataValidation type="list" allowBlank="1" showInputMessage="1" showErrorMessage="1" sqref="J2:J1048576" xr:uid="{00000000-0002-0000-0800-000001000000}">
      <formula1>DV_SubAssetClasses2</formula1>
    </dataValidation>
    <dataValidation type="list" allowBlank="1" showInputMessage="1" showErrorMessage="1" sqref="G2:G1048576" xr:uid="{00000000-0002-0000-0800-000002000000}">
      <formula1>StatusValues</formula1>
    </dataValidation>
    <dataValidation type="list" allowBlank="1" showInputMessage="1" showErrorMessage="1" sqref="M1:S1048576" xr:uid="{00000000-0002-0000-0800-000003000000}">
      <formula1>CriteriaDVs</formula1>
    </dataValidation>
  </dataValidation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11" id="{71B46FE7-737C-4085-A100-5A708335FE43}">
            <xm:f>AND(M1&lt;&gt;"",INDEX('Segmentation Criteria'!$A:$IA,FindGranularityAttribute,5)="Y",LEN(M1)&lt;&gt;INDEX('Segmentation Criteria'!$A:$IA,FindGranularityAttribute,4),ROW()&gt;1)</xm:f>
            <x14:dxf>
              <fill>
                <patternFill>
                  <bgColor rgb="FFFF0000"/>
                </patternFill>
              </fill>
            </x14:dxf>
          </x14:cfRule>
          <x14:cfRule type="expression" priority="12" id="{2F2CC239-8161-49A2-81D5-01A0AACCFA59}">
            <xm:f>AND(M1&lt;&gt;"",VLOOKUP(CONCATENATE($I1,$J1),'Criteria by Asset and Sub Asset'!$E:$M,3+COLUMN()-COLUMN($M1),FALSE)="{Not Supported}")</xm:f>
            <x14:dxf>
              <fill>
                <patternFill>
                  <bgColor rgb="FFFF0000"/>
                </patternFill>
              </fill>
            </x14:dxf>
          </x14:cfRule>
          <x14:cfRule type="expression" priority="13" id="{BED55E10-488F-4049-B7D1-ABD1E0FE3E22}">
            <xm:f>AND(ROW()&gt;1,M1&lt;&gt;"",NOT(LastDigitISIN(LEFT(M1,11))=RIGHT(M1,1)),INDEX('Segmentation Criteria'!$A:$BA,FindGranularityAttribute,3)="{ISIN}")</xm:f>
            <x14:dxf>
              <fill>
                <patternFill>
                  <bgColor rgb="FFFF0000"/>
                </patternFill>
              </fill>
            </x14:dxf>
          </x14:cfRule>
          <x14:cfRule type="expression" priority="14" id="{9D1BF409-CA68-4A0A-AA78-E43A176775A9}">
            <xm:f>AND(M1&lt;&gt;"",CONCATENATE(TEXT($A1,"#"),TEXT($B1,"#"),TEXT($C1,"#"),TEXT($D1,"#"),TEXT($E1,"#"),TEXT($F1,"#"),TEXT($G1,"#"),TEXT($H1,"#"),TEXT($I1,"#"))&lt;&gt;"",COLUMN()-COLUMN($M1)&gt;=VLOOKUP(CONCATENATE($I1,$J1),'Criteria by Asset and Sub Asset'!$E:$M,2,FALSE))</xm:f>
            <x14:dxf>
              <fill>
                <patternFill>
                  <bgColor rgb="FFFF0000"/>
                </patternFill>
              </fill>
            </x14:dxf>
          </x14:cfRule>
          <x14:cfRule type="expression" priority="15" id="{A913F0CA-F2C7-4A5D-A14C-CBF6E370CA32}">
            <xm:f>AND(M1="",CONCATENATE(TEXT($A1,"#"),TEXT($B1,"#"),TEXT($C1,"#"),TEXT($D1,"#"),TEXT($E1,"#"),TEXT($F1,"#"),TEXT($G1,"#"),TEXT($H1,"#"),TEXT($I1,"#"))&lt;&gt;"",VLOOKUP(CONCATENATE($I1,$J1),'Criteria by Asset and Sub Asset'!$E:$M,3+COLUMN()-COLUMN($M1),FALSE)&lt;&gt;"{Not Supported}",COLUMN()-COLUMN($M1)&lt;VLOOKUP(CONCATENATE($I1,$J1),'Criteria by Asset and Sub Asset'!$E:$M,2,FALSE))</xm:f>
            <x14:dxf>
              <fill>
                <patternFill>
                  <bgColor rgb="FFFFFF00"/>
                </patternFill>
              </fill>
            </x14:dxf>
          </x14:cfRule>
          <xm:sqref>M1:S1048576</xm:sqref>
        </x14:conditionalFormatting>
        <x14:conditionalFormatting xmlns:xm="http://schemas.microsoft.com/office/excel/2006/main">
          <x14:cfRule type="expression" priority="72" id="{4751E0DF-218C-4810-90F4-895667C7BA0F}">
            <xm:f>AND(CONCATENATE(TEXT($A1,"#"),TEXT($B1,"#"),TEXT($C1,"#"),TEXT($D1,"#"),TEXT($E1,"#"),TEXT($F1,"#"),TEXT($G1,"#"),TEXT($H1,"#"),TEXT($I1,"#"))&lt;&gt;"",INDEX('Data Formats'!$A$2:$F$26,MATCH(A$1,'Data Formats'!$A$2:$A$26,0),2)="M",A1="")</xm:f>
            <x14:dxf>
              <fill>
                <patternFill>
                  <bgColor rgb="FFFFFF00"/>
                </patternFill>
              </fill>
            </x14:dxf>
          </x14:cfRule>
          <x14:cfRule type="expression" priority="73" id="{ED72E00B-19D4-4599-B1C0-C0C8ED502B57}">
            <xm:f>AND(A1&lt;&gt;"",INDEX('Data Formats'!$A$2:$F$26,MATCH(A$1,'Data Formats'!$A$2:$A$26,0),5)="Y",LEN(A1)&lt;&gt;INDEX('Data Formats'!$A$2:$F$26,MATCH(A$1,'Data Formats'!$A$2:$A$26,0),4),ROW()&gt;1)</xm:f>
            <x14:dxf>
              <fill>
                <patternFill>
                  <bgColor rgb="FFFF0000"/>
                </patternFill>
              </fill>
            </x14:dxf>
          </x14:cfRule>
          <xm:sqref>K1:S1 A1:J1048576</xm:sqref>
        </x14:conditionalFormatting>
        <x14:conditionalFormatting xmlns:xm="http://schemas.microsoft.com/office/excel/2006/main">
          <x14:cfRule type="expression" priority="2" id="{C7D5BA32-E61B-4AB9-B9B3-6527DDA20F7D}">
            <xm:f>AND(CONCATENATE(TEXT($A1,"#"),TEXT($B1,"#"),TEXT($C1,"#"),TEXT($D1,"#"),TEXT($E1,"#"),TEXT($F1,"#"),TEXT($G1,"#"),TEXT($H1,"#"),TEXT($I1,"#"))&lt;&gt;"",INDEX('Data Formats'!$A$2:$F$26,MATCH(T$1,'Data Formats'!$A$2:$A$26,0),2)="M",T1="")</xm:f>
            <x14:dxf>
              <fill>
                <patternFill>
                  <bgColor rgb="FFFFFF00"/>
                </patternFill>
              </fill>
            </x14:dxf>
          </x14:cfRule>
          <x14:cfRule type="expression" priority="3" id="{A5DCDB96-FFBC-4087-AB35-6CABE1D83263}">
            <xm:f>AND(T1&lt;&gt;"",INDEX('Data Formats'!$A$2:$F$26,MATCH(T$1,'Data Formats'!$A$2:$A$26,0),5)="Y",LEN(T1)&lt;&gt;INDEX('Data Formats'!$A$2:$F$26,MATCH(T$1,'Data Formats'!$A$2:$A$26,0),4),ROW()&gt;1)</xm:f>
            <x14:dxf>
              <fill>
                <patternFill>
                  <bgColor rgb="FFFF0000"/>
                </patternFill>
              </fill>
            </x14:dxf>
          </x14:cfRule>
          <xm:sqref>T1:U1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tabColor rgb="FFFF0000"/>
  </sheetPr>
  <dimension ref="A1:E104"/>
  <sheetViews>
    <sheetView topLeftCell="A40" workbookViewId="0">
      <selection activeCell="E50" sqref="E50"/>
    </sheetView>
  </sheetViews>
  <sheetFormatPr defaultColWidth="9" defaultRowHeight="12.5" outlineLevelRow="1" x14ac:dyDescent="0.35"/>
  <cols>
    <col min="1" max="1" width="40.54296875" style="13" bestFit="1" customWidth="1"/>
    <col min="2" max="2" width="13.453125" style="13" bestFit="1" customWidth="1"/>
    <col min="3" max="3" width="9" style="13"/>
    <col min="4" max="5" width="50.26953125" style="13" customWidth="1"/>
    <col min="6" max="16384" width="9" style="13"/>
  </cols>
  <sheetData>
    <row r="1" spans="1:5" s="14" customFormat="1" ht="13" x14ac:dyDescent="0.35">
      <c r="A1" s="14" t="s">
        <v>53</v>
      </c>
      <c r="B1" s="14" t="s">
        <v>54</v>
      </c>
      <c r="D1" s="14" t="s">
        <v>55</v>
      </c>
      <c r="E1" s="14" t="s">
        <v>56</v>
      </c>
    </row>
    <row r="2" spans="1:5" s="14" customFormat="1" ht="13" x14ac:dyDescent="0.35">
      <c r="A2" s="13" t="s">
        <v>57</v>
      </c>
      <c r="B2" s="13"/>
    </row>
    <row r="3" spans="1:5" s="14" customFormat="1" ht="13" outlineLevel="1" x14ac:dyDescent="0.35">
      <c r="A3" s="13"/>
      <c r="B3" s="13" t="s">
        <v>58</v>
      </c>
      <c r="D3" s="13" t="s">
        <v>59</v>
      </c>
      <c r="E3" s="15" t="s">
        <v>60</v>
      </c>
    </row>
    <row r="4" spans="1:5" s="14" customFormat="1" ht="13" outlineLevel="1" x14ac:dyDescent="0.35">
      <c r="A4" s="13"/>
      <c r="B4" s="13" t="s">
        <v>58</v>
      </c>
      <c r="D4" s="13" t="s">
        <v>61</v>
      </c>
      <c r="E4" s="15" t="s">
        <v>62</v>
      </c>
    </row>
    <row r="5" spans="1:5" s="14" customFormat="1" ht="13" outlineLevel="1" x14ac:dyDescent="0.35">
      <c r="A5" s="13"/>
      <c r="B5" s="13" t="s">
        <v>58</v>
      </c>
      <c r="D5" s="13" t="s">
        <v>63</v>
      </c>
      <c r="E5" s="15" t="s">
        <v>64</v>
      </c>
    </row>
    <row r="6" spans="1:5" s="14" customFormat="1" ht="13" outlineLevel="1" x14ac:dyDescent="0.35">
      <c r="A6" s="13"/>
      <c r="B6" s="13" t="s">
        <v>58</v>
      </c>
      <c r="D6" s="13" t="s">
        <v>65</v>
      </c>
      <c r="E6" s="15" t="s">
        <v>66</v>
      </c>
    </row>
    <row r="7" spans="1:5" s="14" customFormat="1" ht="13" outlineLevel="1" x14ac:dyDescent="0.35">
      <c r="A7" s="13"/>
      <c r="B7" s="13" t="s">
        <v>58</v>
      </c>
      <c r="D7" s="13" t="s">
        <v>67</v>
      </c>
      <c r="E7" s="15" t="s">
        <v>68</v>
      </c>
    </row>
    <row r="8" spans="1:5" x14ac:dyDescent="0.35">
      <c r="A8" s="13" t="s">
        <v>69</v>
      </c>
    </row>
    <row r="9" spans="1:5" outlineLevel="1" x14ac:dyDescent="0.35">
      <c r="B9" s="13" t="s">
        <v>70</v>
      </c>
      <c r="D9" s="13" t="s">
        <v>17</v>
      </c>
      <c r="E9" s="13" t="s">
        <v>71</v>
      </c>
    </row>
    <row r="10" spans="1:5" outlineLevel="1" x14ac:dyDescent="0.35">
      <c r="B10" s="13" t="s">
        <v>70</v>
      </c>
      <c r="D10" s="13" t="s">
        <v>19</v>
      </c>
      <c r="E10" s="13" t="s">
        <v>72</v>
      </c>
    </row>
    <row r="11" spans="1:5" outlineLevel="1" x14ac:dyDescent="0.35">
      <c r="B11" s="13" t="s">
        <v>70</v>
      </c>
      <c r="D11" s="13" t="s">
        <v>21</v>
      </c>
      <c r="E11" s="13" t="s">
        <v>73</v>
      </c>
    </row>
    <row r="12" spans="1:5" outlineLevel="1" x14ac:dyDescent="0.35">
      <c r="B12" s="13" t="s">
        <v>70</v>
      </c>
      <c r="D12" s="13" t="s">
        <v>23</v>
      </c>
      <c r="E12" s="13" t="s">
        <v>74</v>
      </c>
    </row>
    <row r="13" spans="1:5" outlineLevel="1" x14ac:dyDescent="0.35">
      <c r="B13" s="13" t="s">
        <v>70</v>
      </c>
      <c r="D13" s="13" t="s">
        <v>25</v>
      </c>
      <c r="E13" s="13" t="s">
        <v>26</v>
      </c>
    </row>
    <row r="14" spans="1:5" outlineLevel="1" x14ac:dyDescent="0.35">
      <c r="B14" s="13" t="s">
        <v>70</v>
      </c>
      <c r="D14" s="13" t="s">
        <v>75</v>
      </c>
      <c r="E14" s="13" t="s">
        <v>76</v>
      </c>
    </row>
    <row r="15" spans="1:5" x14ac:dyDescent="0.35">
      <c r="A15" s="13" t="s">
        <v>77</v>
      </c>
    </row>
    <row r="16" spans="1:5" outlineLevel="1" x14ac:dyDescent="0.35">
      <c r="B16" s="13" t="s">
        <v>78</v>
      </c>
      <c r="D16" s="13" t="s">
        <v>79</v>
      </c>
      <c r="E16" s="13" t="s">
        <v>80</v>
      </c>
    </row>
    <row r="17" spans="1:5" outlineLevel="1" x14ac:dyDescent="0.35">
      <c r="B17" s="13" t="s">
        <v>78</v>
      </c>
      <c r="D17" s="13" t="s">
        <v>81</v>
      </c>
      <c r="E17" s="13" t="s">
        <v>82</v>
      </c>
    </row>
    <row r="18" spans="1:5" x14ac:dyDescent="0.35">
      <c r="A18" s="13" t="s">
        <v>83</v>
      </c>
      <c r="B18" s="13" t="s">
        <v>84</v>
      </c>
    </row>
    <row r="20" spans="1:5" x14ac:dyDescent="0.35">
      <c r="A20" s="13" t="s">
        <v>85</v>
      </c>
      <c r="B20" s="13" t="s">
        <v>86</v>
      </c>
    </row>
    <row r="22" spans="1:5" x14ac:dyDescent="0.35">
      <c r="A22" s="13" t="s">
        <v>87</v>
      </c>
    </row>
    <row r="23" spans="1:5" outlineLevel="1" x14ac:dyDescent="0.35">
      <c r="B23" s="13" t="s">
        <v>88</v>
      </c>
      <c r="D23" s="15" t="s">
        <v>89</v>
      </c>
      <c r="E23" s="13" t="s">
        <v>90</v>
      </c>
    </row>
    <row r="24" spans="1:5" outlineLevel="1" x14ac:dyDescent="0.35">
      <c r="B24" s="13" t="s">
        <v>88</v>
      </c>
      <c r="D24" s="15" t="s">
        <v>91</v>
      </c>
      <c r="E24" s="13" t="s">
        <v>92</v>
      </c>
    </row>
    <row r="25" spans="1:5" outlineLevel="1" x14ac:dyDescent="0.35">
      <c r="B25" s="13" t="s">
        <v>88</v>
      </c>
      <c r="D25" s="13" t="s">
        <v>93</v>
      </c>
      <c r="E25" s="15" t="s">
        <v>94</v>
      </c>
    </row>
    <row r="26" spans="1:5" outlineLevel="1" x14ac:dyDescent="0.35">
      <c r="B26" s="13" t="s">
        <v>88</v>
      </c>
      <c r="D26" s="13" t="s">
        <v>95</v>
      </c>
      <c r="E26" s="13" t="s">
        <v>96</v>
      </c>
    </row>
    <row r="27" spans="1:5" outlineLevel="1" x14ac:dyDescent="0.35">
      <c r="B27" s="13" t="s">
        <v>88</v>
      </c>
      <c r="D27" s="13" t="s">
        <v>97</v>
      </c>
      <c r="E27" s="13" t="s">
        <v>98</v>
      </c>
    </row>
    <row r="28" spans="1:5" outlineLevel="1" x14ac:dyDescent="0.35">
      <c r="B28" s="13" t="s">
        <v>88</v>
      </c>
      <c r="D28" s="13" t="s">
        <v>99</v>
      </c>
      <c r="E28" s="13" t="s">
        <v>100</v>
      </c>
    </row>
    <row r="29" spans="1:5" outlineLevel="1" x14ac:dyDescent="0.35">
      <c r="B29" s="13" t="s">
        <v>88</v>
      </c>
      <c r="D29" s="13" t="s">
        <v>101</v>
      </c>
      <c r="E29" s="13" t="s">
        <v>102</v>
      </c>
    </row>
    <row r="30" spans="1:5" outlineLevel="1" x14ac:dyDescent="0.35">
      <c r="B30" s="13" t="s">
        <v>88</v>
      </c>
      <c r="D30" s="13" t="s">
        <v>103</v>
      </c>
      <c r="E30" s="13" t="s">
        <v>104</v>
      </c>
    </row>
    <row r="31" spans="1:5" outlineLevel="1" x14ac:dyDescent="0.35">
      <c r="B31" s="13" t="s">
        <v>88</v>
      </c>
      <c r="D31" s="13" t="s">
        <v>105</v>
      </c>
      <c r="E31" s="13" t="s">
        <v>106</v>
      </c>
    </row>
    <row r="32" spans="1:5" outlineLevel="1" x14ac:dyDescent="0.35">
      <c r="B32" s="13" t="s">
        <v>88</v>
      </c>
      <c r="D32" s="13" t="s">
        <v>107</v>
      </c>
      <c r="E32" s="13" t="s">
        <v>108</v>
      </c>
    </row>
    <row r="33" spans="1:5" outlineLevel="1" x14ac:dyDescent="0.35">
      <c r="B33" s="13" t="s">
        <v>88</v>
      </c>
      <c r="D33" s="13" t="s">
        <v>109</v>
      </c>
      <c r="E33" s="13" t="s">
        <v>110</v>
      </c>
    </row>
    <row r="34" spans="1:5" outlineLevel="1" x14ac:dyDescent="0.35">
      <c r="B34" s="13" t="s">
        <v>88</v>
      </c>
      <c r="D34" s="13" t="s">
        <v>111</v>
      </c>
      <c r="E34" s="13" t="s">
        <v>112</v>
      </c>
    </row>
    <row r="35" spans="1:5" outlineLevel="1" x14ac:dyDescent="0.35">
      <c r="B35" s="13" t="s">
        <v>88</v>
      </c>
      <c r="D35" s="13" t="s">
        <v>113</v>
      </c>
      <c r="E35" s="13" t="s">
        <v>114</v>
      </c>
    </row>
    <row r="36" spans="1:5" outlineLevel="1" x14ac:dyDescent="0.35">
      <c r="B36" s="13" t="s">
        <v>88</v>
      </c>
      <c r="D36" s="13" t="s">
        <v>115</v>
      </c>
      <c r="E36" s="13" t="s">
        <v>116</v>
      </c>
    </row>
    <row r="37" spans="1:5" outlineLevel="1" x14ac:dyDescent="0.35">
      <c r="B37" s="13" t="s">
        <v>88</v>
      </c>
      <c r="D37" s="13" t="s">
        <v>117</v>
      </c>
      <c r="E37" s="13" t="s">
        <v>118</v>
      </c>
    </row>
    <row r="38" spans="1:5" outlineLevel="1" x14ac:dyDescent="0.35">
      <c r="B38" s="13" t="s">
        <v>88</v>
      </c>
      <c r="D38" s="13" t="s">
        <v>119</v>
      </c>
      <c r="E38" s="13" t="s">
        <v>120</v>
      </c>
    </row>
    <row r="39" spans="1:5" x14ac:dyDescent="0.35">
      <c r="A39" s="13" t="s">
        <v>121</v>
      </c>
    </row>
    <row r="40" spans="1:5" outlineLevel="1" x14ac:dyDescent="0.35">
      <c r="B40" s="13" t="s">
        <v>122</v>
      </c>
      <c r="D40" s="16" t="s">
        <v>123</v>
      </c>
      <c r="E40" s="17" t="s">
        <v>124</v>
      </c>
    </row>
    <row r="41" spans="1:5" outlineLevel="1" x14ac:dyDescent="0.35">
      <c r="B41" s="13" t="s">
        <v>122</v>
      </c>
      <c r="D41" s="16" t="s">
        <v>125</v>
      </c>
      <c r="E41" s="17" t="s">
        <v>126</v>
      </c>
    </row>
    <row r="42" spans="1:5" outlineLevel="1" x14ac:dyDescent="0.35">
      <c r="B42" s="13" t="s">
        <v>122</v>
      </c>
      <c r="D42" s="16" t="s">
        <v>127</v>
      </c>
      <c r="E42" s="17" t="s">
        <v>128</v>
      </c>
    </row>
    <row r="43" spans="1:5" outlineLevel="1" x14ac:dyDescent="0.35">
      <c r="B43" s="13" t="s">
        <v>122</v>
      </c>
      <c r="D43" s="16" t="s">
        <v>129</v>
      </c>
      <c r="E43" s="17" t="s">
        <v>130</v>
      </c>
    </row>
    <row r="44" spans="1:5" outlineLevel="1" x14ac:dyDescent="0.35">
      <c r="B44" s="13" t="s">
        <v>122</v>
      </c>
      <c r="D44" s="16" t="s">
        <v>131</v>
      </c>
      <c r="E44" s="17" t="s">
        <v>132</v>
      </c>
    </row>
    <row r="45" spans="1:5" outlineLevel="1" x14ac:dyDescent="0.35">
      <c r="B45" s="13" t="s">
        <v>122</v>
      </c>
      <c r="D45" s="16" t="s">
        <v>133</v>
      </c>
      <c r="E45" s="17" t="s">
        <v>134</v>
      </c>
    </row>
    <row r="46" spans="1:5" outlineLevel="1" x14ac:dyDescent="0.35">
      <c r="B46" s="13" t="s">
        <v>122</v>
      </c>
      <c r="D46" s="16" t="s">
        <v>135</v>
      </c>
      <c r="E46" s="17" t="s">
        <v>136</v>
      </c>
    </row>
    <row r="47" spans="1:5" outlineLevel="1" x14ac:dyDescent="0.35">
      <c r="B47" s="13" t="s">
        <v>122</v>
      </c>
      <c r="D47" s="16" t="s">
        <v>137</v>
      </c>
      <c r="E47" s="17" t="s">
        <v>138</v>
      </c>
    </row>
    <row r="48" spans="1:5" outlineLevel="1" x14ac:dyDescent="0.35">
      <c r="B48" s="13" t="s">
        <v>122</v>
      </c>
      <c r="D48" s="16" t="s">
        <v>139</v>
      </c>
      <c r="E48" s="17" t="s">
        <v>140</v>
      </c>
    </row>
    <row r="49" spans="1:5" outlineLevel="1" x14ac:dyDescent="0.35">
      <c r="B49" s="13" t="s">
        <v>122</v>
      </c>
      <c r="D49" s="16" t="s">
        <v>141</v>
      </c>
      <c r="E49" s="17" t="s">
        <v>142</v>
      </c>
    </row>
    <row r="50" spans="1:5" outlineLevel="1" x14ac:dyDescent="0.35">
      <c r="B50" s="13" t="s">
        <v>122</v>
      </c>
      <c r="D50" s="16" t="s">
        <v>143</v>
      </c>
      <c r="E50" s="17" t="s">
        <v>144</v>
      </c>
    </row>
    <row r="51" spans="1:5" outlineLevel="1" x14ac:dyDescent="0.35">
      <c r="B51" s="13" t="s">
        <v>122</v>
      </c>
      <c r="D51" s="16" t="s">
        <v>145</v>
      </c>
      <c r="E51" s="17" t="s">
        <v>146</v>
      </c>
    </row>
    <row r="52" spans="1:5" outlineLevel="1" x14ac:dyDescent="0.35">
      <c r="B52" s="13" t="s">
        <v>122</v>
      </c>
      <c r="D52" s="16" t="s">
        <v>147</v>
      </c>
      <c r="E52" s="17" t="s">
        <v>148</v>
      </c>
    </row>
    <row r="53" spans="1:5" outlineLevel="1" x14ac:dyDescent="0.35">
      <c r="B53" s="13" t="s">
        <v>122</v>
      </c>
      <c r="D53" s="16" t="s">
        <v>149</v>
      </c>
      <c r="E53" s="17" t="s">
        <v>150</v>
      </c>
    </row>
    <row r="54" spans="1:5" outlineLevel="1" x14ac:dyDescent="0.35">
      <c r="B54" s="13" t="s">
        <v>122</v>
      </c>
      <c r="D54" s="16" t="s">
        <v>151</v>
      </c>
      <c r="E54" s="17" t="s">
        <v>152</v>
      </c>
    </row>
    <row r="55" spans="1:5" x14ac:dyDescent="0.35">
      <c r="A55" s="13" t="s">
        <v>153</v>
      </c>
    </row>
    <row r="56" spans="1:5" outlineLevel="1" x14ac:dyDescent="0.35">
      <c r="B56" s="13" t="s">
        <v>154</v>
      </c>
      <c r="D56" s="13" t="s">
        <v>155</v>
      </c>
      <c r="E56" s="13" t="s">
        <v>156</v>
      </c>
    </row>
    <row r="57" spans="1:5" outlineLevel="1" x14ac:dyDescent="0.35">
      <c r="B57" s="13" t="s">
        <v>154</v>
      </c>
      <c r="D57" s="13" t="s">
        <v>157</v>
      </c>
      <c r="E57" s="13" t="s">
        <v>158</v>
      </c>
    </row>
    <row r="58" spans="1:5" outlineLevel="1" x14ac:dyDescent="0.35">
      <c r="B58" s="13" t="s">
        <v>154</v>
      </c>
      <c r="D58" s="13" t="s">
        <v>159</v>
      </c>
      <c r="E58" s="13" t="s">
        <v>160</v>
      </c>
    </row>
    <row r="59" spans="1:5" outlineLevel="1" x14ac:dyDescent="0.35">
      <c r="B59" s="13" t="s">
        <v>154</v>
      </c>
      <c r="D59" s="13" t="s">
        <v>161</v>
      </c>
      <c r="E59" s="13" t="s">
        <v>162</v>
      </c>
    </row>
    <row r="60" spans="1:5" outlineLevel="1" x14ac:dyDescent="0.35">
      <c r="B60" s="13" t="s">
        <v>154</v>
      </c>
      <c r="D60" s="13" t="s">
        <v>163</v>
      </c>
      <c r="E60" s="13" t="s">
        <v>164</v>
      </c>
    </row>
    <row r="61" spans="1:5" outlineLevel="1" x14ac:dyDescent="0.35">
      <c r="B61" s="13" t="s">
        <v>154</v>
      </c>
      <c r="D61" s="13" t="s">
        <v>165</v>
      </c>
      <c r="E61" s="13" t="s">
        <v>166</v>
      </c>
    </row>
    <row r="62" spans="1:5" outlineLevel="1" x14ac:dyDescent="0.35">
      <c r="B62" s="13" t="s">
        <v>154</v>
      </c>
      <c r="D62" s="13" t="s">
        <v>167</v>
      </c>
      <c r="E62" s="13" t="s">
        <v>168</v>
      </c>
    </row>
    <row r="63" spans="1:5" outlineLevel="1" x14ac:dyDescent="0.35">
      <c r="B63" s="13" t="s">
        <v>154</v>
      </c>
      <c r="D63" s="13" t="s">
        <v>169</v>
      </c>
      <c r="E63" s="13" t="s">
        <v>170</v>
      </c>
    </row>
    <row r="64" spans="1:5" outlineLevel="1" x14ac:dyDescent="0.35">
      <c r="B64" s="13" t="s">
        <v>154</v>
      </c>
      <c r="D64" s="13" t="s">
        <v>171</v>
      </c>
      <c r="E64" s="13" t="s">
        <v>172</v>
      </c>
    </row>
    <row r="65" spans="1:5" outlineLevel="1" x14ac:dyDescent="0.35">
      <c r="B65" s="13" t="s">
        <v>154</v>
      </c>
      <c r="D65" s="13" t="s">
        <v>173</v>
      </c>
      <c r="E65" s="13" t="s">
        <v>174</v>
      </c>
    </row>
    <row r="66" spans="1:5" x14ac:dyDescent="0.35">
      <c r="A66" s="13" t="s">
        <v>175</v>
      </c>
    </row>
    <row r="67" spans="1:5" outlineLevel="1" x14ac:dyDescent="0.35">
      <c r="B67" s="13" t="s">
        <v>176</v>
      </c>
      <c r="D67" s="13" t="s">
        <v>177</v>
      </c>
      <c r="E67" s="13" t="s">
        <v>178</v>
      </c>
    </row>
    <row r="68" spans="1:5" outlineLevel="1" x14ac:dyDescent="0.35">
      <c r="B68" s="13" t="s">
        <v>176</v>
      </c>
      <c r="D68" s="13" t="s">
        <v>179</v>
      </c>
      <c r="E68" s="13" t="s">
        <v>180</v>
      </c>
    </row>
    <row r="69" spans="1:5" outlineLevel="1" x14ac:dyDescent="0.35">
      <c r="B69" s="13" t="s">
        <v>176</v>
      </c>
      <c r="D69" s="13" t="s">
        <v>181</v>
      </c>
      <c r="E69" s="13" t="s">
        <v>182</v>
      </c>
    </row>
    <row r="70" spans="1:5" outlineLevel="1" x14ac:dyDescent="0.35">
      <c r="B70" s="13" t="s">
        <v>176</v>
      </c>
      <c r="D70" s="13" t="s">
        <v>183</v>
      </c>
      <c r="E70" s="13" t="s">
        <v>184</v>
      </c>
    </row>
    <row r="71" spans="1:5" outlineLevel="1" x14ac:dyDescent="0.35">
      <c r="B71" s="13" t="s">
        <v>176</v>
      </c>
      <c r="D71" s="13" t="s">
        <v>185</v>
      </c>
      <c r="E71" s="13" t="s">
        <v>186</v>
      </c>
    </row>
    <row r="72" spans="1:5" outlineLevel="1" x14ac:dyDescent="0.35">
      <c r="B72" s="13" t="s">
        <v>176</v>
      </c>
      <c r="D72" s="13" t="s">
        <v>187</v>
      </c>
      <c r="E72" s="13" t="s">
        <v>188</v>
      </c>
    </row>
    <row r="73" spans="1:5" outlineLevel="1" x14ac:dyDescent="0.35">
      <c r="B73" s="13" t="s">
        <v>176</v>
      </c>
      <c r="D73" s="13" t="s">
        <v>189</v>
      </c>
      <c r="E73" s="13" t="s">
        <v>190</v>
      </c>
    </row>
    <row r="74" spans="1:5" outlineLevel="1" x14ac:dyDescent="0.35">
      <c r="B74" s="13" t="s">
        <v>176</v>
      </c>
      <c r="D74" s="13" t="s">
        <v>191</v>
      </c>
      <c r="E74" s="13" t="s">
        <v>192</v>
      </c>
    </row>
    <row r="75" spans="1:5" x14ac:dyDescent="0.35">
      <c r="A75" s="13" t="s">
        <v>193</v>
      </c>
    </row>
    <row r="76" spans="1:5" outlineLevel="1" x14ac:dyDescent="0.35">
      <c r="B76" s="13" t="s">
        <v>194</v>
      </c>
      <c r="D76" s="16" t="s">
        <v>195</v>
      </c>
      <c r="E76" s="17" t="s">
        <v>196</v>
      </c>
    </row>
    <row r="77" spans="1:5" outlineLevel="1" x14ac:dyDescent="0.35">
      <c r="B77" s="13" t="s">
        <v>194</v>
      </c>
      <c r="D77" s="16" t="s">
        <v>197</v>
      </c>
      <c r="E77" s="17" t="s">
        <v>198</v>
      </c>
    </row>
    <row r="78" spans="1:5" outlineLevel="1" x14ac:dyDescent="0.35">
      <c r="B78" s="13" t="s">
        <v>194</v>
      </c>
      <c r="D78" s="16" t="s">
        <v>199</v>
      </c>
      <c r="E78" s="17" t="s">
        <v>200</v>
      </c>
    </row>
    <row r="79" spans="1:5" outlineLevel="1" x14ac:dyDescent="0.35">
      <c r="B79" s="13" t="s">
        <v>194</v>
      </c>
      <c r="D79" s="16" t="s">
        <v>201</v>
      </c>
      <c r="E79" s="17" t="s">
        <v>202</v>
      </c>
    </row>
    <row r="80" spans="1:5" outlineLevel="1" x14ac:dyDescent="0.35">
      <c r="B80" s="13" t="s">
        <v>194</v>
      </c>
      <c r="D80" s="16" t="s">
        <v>203</v>
      </c>
      <c r="E80" s="17" t="s">
        <v>204</v>
      </c>
    </row>
    <row r="81" spans="1:5" outlineLevel="1" x14ac:dyDescent="0.35">
      <c r="B81" s="13" t="s">
        <v>194</v>
      </c>
      <c r="D81" s="16" t="s">
        <v>205</v>
      </c>
      <c r="E81" s="17" t="s">
        <v>206</v>
      </c>
    </row>
    <row r="82" spans="1:5" x14ac:dyDescent="0.35">
      <c r="A82" s="13" t="s">
        <v>207</v>
      </c>
    </row>
    <row r="83" spans="1:5" outlineLevel="1" x14ac:dyDescent="0.35">
      <c r="B83" s="13" t="s">
        <v>208</v>
      </c>
      <c r="D83" s="16" t="s">
        <v>209</v>
      </c>
      <c r="E83" s="17" t="s">
        <v>210</v>
      </c>
    </row>
    <row r="84" spans="1:5" outlineLevel="1" x14ac:dyDescent="0.35">
      <c r="B84" s="13" t="s">
        <v>208</v>
      </c>
      <c r="D84" s="16" t="s">
        <v>211</v>
      </c>
      <c r="E84" s="17" t="s">
        <v>212</v>
      </c>
    </row>
    <row r="85" spans="1:5" x14ac:dyDescent="0.35">
      <c r="A85" s="13" t="s">
        <v>213</v>
      </c>
    </row>
    <row r="86" spans="1:5" outlineLevel="1" x14ac:dyDescent="0.35">
      <c r="B86" s="13" t="s">
        <v>214</v>
      </c>
      <c r="D86" s="16" t="s">
        <v>215</v>
      </c>
      <c r="E86" s="17" t="s">
        <v>216</v>
      </c>
    </row>
    <row r="87" spans="1:5" outlineLevel="1" x14ac:dyDescent="0.35">
      <c r="B87" s="13" t="s">
        <v>214</v>
      </c>
      <c r="D87" s="16" t="s">
        <v>217</v>
      </c>
      <c r="E87" s="17" t="s">
        <v>218</v>
      </c>
    </row>
    <row r="88" spans="1:5" outlineLevel="1" x14ac:dyDescent="0.35">
      <c r="B88" s="13" t="s">
        <v>214</v>
      </c>
      <c r="D88" s="16" t="s">
        <v>219</v>
      </c>
      <c r="E88" s="17" t="s">
        <v>220</v>
      </c>
    </row>
    <row r="89" spans="1:5" outlineLevel="1" x14ac:dyDescent="0.35">
      <c r="B89" s="13" t="s">
        <v>214</v>
      </c>
      <c r="D89" s="16" t="s">
        <v>221</v>
      </c>
      <c r="E89" s="17" t="s">
        <v>222</v>
      </c>
    </row>
    <row r="90" spans="1:5" outlineLevel="1" x14ac:dyDescent="0.35">
      <c r="B90" s="13" t="s">
        <v>214</v>
      </c>
      <c r="D90" s="16" t="s">
        <v>223</v>
      </c>
      <c r="E90" s="17" t="s">
        <v>224</v>
      </c>
    </row>
    <row r="91" spans="1:5" ht="14.25" customHeight="1" outlineLevel="1" x14ac:dyDescent="0.35">
      <c r="B91" s="13" t="s">
        <v>214</v>
      </c>
      <c r="D91" s="16" t="s">
        <v>225</v>
      </c>
      <c r="E91" s="17" t="s">
        <v>226</v>
      </c>
    </row>
    <row r="92" spans="1:5" outlineLevel="1" x14ac:dyDescent="0.35">
      <c r="B92" s="13" t="s">
        <v>214</v>
      </c>
      <c r="D92" s="16" t="s">
        <v>227</v>
      </c>
      <c r="E92" s="17" t="s">
        <v>228</v>
      </c>
    </row>
    <row r="93" spans="1:5" x14ac:dyDescent="0.35">
      <c r="A93" s="13" t="s">
        <v>229</v>
      </c>
    </row>
    <row r="94" spans="1:5" outlineLevel="1" x14ac:dyDescent="0.35">
      <c r="B94" s="13" t="s">
        <v>230</v>
      </c>
      <c r="D94" s="16" t="s">
        <v>231</v>
      </c>
      <c r="E94" s="17" t="s">
        <v>232</v>
      </c>
    </row>
    <row r="95" spans="1:5" outlineLevel="1" x14ac:dyDescent="0.35">
      <c r="B95" s="13" t="s">
        <v>230</v>
      </c>
      <c r="D95" s="16" t="s">
        <v>233</v>
      </c>
      <c r="E95" s="17" t="s">
        <v>234</v>
      </c>
    </row>
    <row r="96" spans="1:5" outlineLevel="1" x14ac:dyDescent="0.35">
      <c r="B96" s="13" t="s">
        <v>230</v>
      </c>
      <c r="D96" s="16" t="s">
        <v>235</v>
      </c>
      <c r="E96" s="17" t="s">
        <v>236</v>
      </c>
    </row>
    <row r="97" spans="1:5" outlineLevel="1" x14ac:dyDescent="0.35">
      <c r="B97" s="13" t="s">
        <v>230</v>
      </c>
      <c r="D97" s="16" t="s">
        <v>237</v>
      </c>
      <c r="E97" s="17" t="s">
        <v>238</v>
      </c>
    </row>
    <row r="98" spans="1:5" outlineLevel="1" x14ac:dyDescent="0.35">
      <c r="B98" s="13" t="s">
        <v>230</v>
      </c>
      <c r="D98" s="16" t="s">
        <v>239</v>
      </c>
      <c r="E98" s="17" t="s">
        <v>240</v>
      </c>
    </row>
    <row r="99" spans="1:5" x14ac:dyDescent="0.35">
      <c r="A99" s="13" t="s">
        <v>241</v>
      </c>
    </row>
    <row r="100" spans="1:5" ht="23" outlineLevel="1" x14ac:dyDescent="0.35">
      <c r="B100" s="13" t="s">
        <v>242</v>
      </c>
      <c r="D100" s="16" t="s">
        <v>243</v>
      </c>
      <c r="E100" s="17" t="s">
        <v>244</v>
      </c>
    </row>
    <row r="101" spans="1:5" ht="23" outlineLevel="1" x14ac:dyDescent="0.35">
      <c r="B101" s="13" t="s">
        <v>242</v>
      </c>
      <c r="D101" s="16" t="s">
        <v>245</v>
      </c>
      <c r="E101" s="17" t="s">
        <v>246</v>
      </c>
    </row>
    <row r="102" spans="1:5" ht="23" outlineLevel="1" x14ac:dyDescent="0.35">
      <c r="B102" s="13" t="s">
        <v>242</v>
      </c>
      <c r="D102" s="16" t="s">
        <v>247</v>
      </c>
      <c r="E102" s="17" t="s">
        <v>248</v>
      </c>
    </row>
    <row r="103" spans="1:5" ht="23" outlineLevel="1" x14ac:dyDescent="0.35">
      <c r="B103" s="13" t="s">
        <v>242</v>
      </c>
      <c r="D103" s="16" t="s">
        <v>249</v>
      </c>
      <c r="E103" s="17" t="s">
        <v>250</v>
      </c>
    </row>
    <row r="104" spans="1:5" outlineLevel="1" x14ac:dyDescent="0.35">
      <c r="B104" s="13" t="s">
        <v>242</v>
      </c>
      <c r="D104" s="16" t="s">
        <v>251</v>
      </c>
      <c r="E104" s="17" t="s">
        <v>252</v>
      </c>
    </row>
  </sheetData>
  <sheetProtection algorithmName="SHA-512" hashValue="blq6Tjpx+frcLoSe/iGyngMwq7s5ohSvAn7YNpDDeM21ny7AlDVudgL7MfS3NyvxrdhNJHcoubS4/NKmt3CHXw==" saltValue="H5MOEk5E3NG5Vx2Y4HSl0g=="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rgb="FFFF0000"/>
  </sheetPr>
  <dimension ref="A1:B7"/>
  <sheetViews>
    <sheetView workbookViewId="0">
      <selection activeCell="A25" sqref="A25"/>
    </sheetView>
  </sheetViews>
  <sheetFormatPr defaultRowHeight="14.5" x14ac:dyDescent="0.35"/>
  <cols>
    <col min="1" max="1" width="22.54296875" bestFit="1" customWidth="1"/>
    <col min="2" max="2" width="12.7265625" bestFit="1" customWidth="1"/>
  </cols>
  <sheetData>
    <row r="1" spans="1:2" x14ac:dyDescent="0.35">
      <c r="A1" s="11" t="s">
        <v>15</v>
      </c>
      <c r="B1" s="12" t="s">
        <v>16</v>
      </c>
    </row>
    <row r="2" spans="1:2" x14ac:dyDescent="0.35">
      <c r="A2" s="7" t="s">
        <v>17</v>
      </c>
      <c r="B2" s="8" t="s">
        <v>18</v>
      </c>
    </row>
    <row r="3" spans="1:2" x14ac:dyDescent="0.35">
      <c r="A3" s="7" t="s">
        <v>19</v>
      </c>
      <c r="B3" s="8" t="s">
        <v>20</v>
      </c>
    </row>
    <row r="4" spans="1:2" x14ac:dyDescent="0.35">
      <c r="A4" s="7" t="s">
        <v>21</v>
      </c>
      <c r="B4" s="8" t="s">
        <v>22</v>
      </c>
    </row>
    <row r="5" spans="1:2" x14ac:dyDescent="0.35">
      <c r="A5" s="7" t="s">
        <v>23</v>
      </c>
      <c r="B5" s="8" t="s">
        <v>24</v>
      </c>
    </row>
    <row r="6" spans="1:2" x14ac:dyDescent="0.35">
      <c r="A6" s="7" t="s">
        <v>25</v>
      </c>
      <c r="B6" s="8" t="s">
        <v>26</v>
      </c>
    </row>
    <row r="7" spans="1:2" ht="15" thickBot="1" x14ac:dyDescent="0.4">
      <c r="A7" s="9" t="s">
        <v>19</v>
      </c>
      <c r="B7" s="10" t="s">
        <v>27</v>
      </c>
    </row>
  </sheetData>
  <sheetProtection algorithmName="SHA-512" hashValue="/jYdSROPUZ29BbzUC6nIS9nyeSUuqsVReBLU5qicuCXVxogmf8tUpYXqg5quar8IgT8sgpyygu489+EEKkBN/A==" saltValue="OyRxoebTSdMnaa7ePEjEEA==" spinCount="100000" sheet="1" objects="1" scenario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rgb="FFFF0000"/>
  </sheetPr>
  <dimension ref="A1:N20"/>
  <sheetViews>
    <sheetView workbookViewId="0">
      <selection activeCell="F23" sqref="F23"/>
    </sheetView>
  </sheetViews>
  <sheetFormatPr defaultColWidth="9.1796875" defaultRowHeight="14.5" x14ac:dyDescent="0.35"/>
  <cols>
    <col min="1" max="16384" width="9.1796875" style="19"/>
  </cols>
  <sheetData>
    <row r="1" spans="1:14" x14ac:dyDescent="0.35">
      <c r="A1" s="18" t="s">
        <v>58</v>
      </c>
      <c r="B1" s="18" t="s">
        <v>70</v>
      </c>
      <c r="C1" s="18" t="s">
        <v>78</v>
      </c>
      <c r="D1" s="18" t="s">
        <v>84</v>
      </c>
      <c r="E1" s="18" t="s">
        <v>86</v>
      </c>
      <c r="F1" s="18" t="s">
        <v>88</v>
      </c>
      <c r="G1" s="18" t="s">
        <v>122</v>
      </c>
      <c r="H1" s="18" t="s">
        <v>154</v>
      </c>
      <c r="I1" s="18" t="s">
        <v>176</v>
      </c>
      <c r="J1" s="18" t="s">
        <v>194</v>
      </c>
      <c r="K1" s="18" t="s">
        <v>208</v>
      </c>
      <c r="L1" s="18" t="s">
        <v>214</v>
      </c>
      <c r="M1" s="18" t="s">
        <v>230</v>
      </c>
      <c r="N1" s="18" t="s">
        <v>242</v>
      </c>
    </row>
    <row r="2" spans="1:14" x14ac:dyDescent="0.35">
      <c r="A2" s="20" t="str">
        <f>IF(INDEX('EMEA_Asset &amp; Sub_Asset Vocab'!$B:$E,MATCH(A$1,'EMEA_Asset &amp; Sub_Asset Vocab'!$B:$B,0)+ROW()-ROW(A$2),1)=A$1,INDEX('EMEA_Asset &amp; Sub_Asset Vocab'!$B:$E,MATCH(A$1,'EMEA_Asset &amp; Sub_Asset Vocab'!$B:$B,0)+ROW()-ROW(A$2),4),"")</f>
        <v>SHAR</v>
      </c>
      <c r="B2" s="20" t="str">
        <f>IF(INDEX('EMEA_Asset &amp; Sub_Asset Vocab'!$B:$E,MATCH(B$1,'EMEA_Asset &amp; Sub_Asset Vocab'!$B:$B,0)+ROW()-ROW(B$2),1)=B$1,INDEX('EMEA_Asset &amp; Sub_Asset Vocab'!$B:$E,MATCH(B$1,'EMEA_Asset &amp; Sub_Asset Vocab'!$B:$B,0)+ROW()-ROW(B$2),4),"")</f>
        <v>SVRB</v>
      </c>
      <c r="C2" s="20" t="str">
        <f>IF(INDEX('EMEA_Asset &amp; Sub_Asset Vocab'!$B:$E,MATCH(C$1,'EMEA_Asset &amp; Sub_Asset Vocab'!$B:$B,0)+ROW()-ROW(C$2),1)=C$1,INDEX('EMEA_Asset &amp; Sub_Asset Vocab'!$B:$E,MATCH(C$1,'EMEA_Asset &amp; Sub_Asset Vocab'!$B:$B,0)+ROW()-ROW(C$2),4),"")</f>
        <v>ETCS</v>
      </c>
      <c r="D2" s="20">
        <f>IF(INDEX('EMEA_Asset &amp; Sub_Asset Vocab'!$B:$E,MATCH(D$1,'EMEA_Asset &amp; Sub_Asset Vocab'!$B:$B,0)+ROW()-ROW(D$2),1)=D$1,INDEX('EMEA_Asset &amp; Sub_Asset Vocab'!$B:$E,MATCH(D$1,'EMEA_Asset &amp; Sub_Asset Vocab'!$B:$B,0)+ROW()-ROW(D$2),4),"")</f>
        <v>0</v>
      </c>
      <c r="E2" s="20">
        <f>IF(INDEX('EMEA_Asset &amp; Sub_Asset Vocab'!$B:$E,MATCH(E$1,'EMEA_Asset &amp; Sub_Asset Vocab'!$B:$B,0)+ROW()-ROW(E$2),1)=E$1,INDEX('EMEA_Asset &amp; Sub_Asset Vocab'!$B:$E,MATCH(E$1,'EMEA_Asset &amp; Sub_Asset Vocab'!$B:$B,0)+ROW()-ROW(E$2),4),"")</f>
        <v>0</v>
      </c>
      <c r="F2" s="20" t="str">
        <f>IF(INDEX('EMEA_Asset &amp; Sub_Asset Vocab'!$B:$E,MATCH(F$1,'EMEA_Asset &amp; Sub_Asset Vocab'!$B:$B,0)+ROW()-ROW(F$2),1)=F$1,INDEX('EMEA_Asset &amp; Sub_Asset Vocab'!$B:$E,MATCH(F$1,'EMEA_Asset &amp; Sub_Asset Vocab'!$B:$B,0)+ROW()-ROW(F$2),4),"")</f>
        <v>BOFF</v>
      </c>
      <c r="G2" s="20" t="str">
        <f>IF(INDEX('EMEA_Asset &amp; Sub_Asset Vocab'!$B:$E,MATCH(G$1,'EMEA_Asset &amp; Sub_Asset Vocab'!$B:$B,0)+ROW()-ROW(G$2),1)=G$1,INDEX('EMEA_Asset &amp; Sub_Asset Vocab'!$B:$E,MATCH(G$1,'EMEA_Asset &amp; Sub_Asset Vocab'!$B:$B,0)+ROW()-ROW(G$2),4),"")</f>
        <v>STIO</v>
      </c>
      <c r="H2" s="20" t="str">
        <f>IF(INDEX('EMEA_Asset &amp; Sub_Asset Vocab'!$B:$E,MATCH(H$1,'EMEA_Asset &amp; Sub_Asset Vocab'!$B:$B,0)+ROW()-ROW(H$2),1)=H$1,INDEX('EMEA_Asset &amp; Sub_Asset Vocab'!$B:$E,MATCH(H$1,'EMEA_Asset &amp; Sub_Asset Vocab'!$B:$B,0)+ROW()-ROW(H$2),4),"")</f>
        <v>MEFF</v>
      </c>
      <c r="I2" s="20" t="str">
        <f>IF(INDEX('EMEA_Asset &amp; Sub_Asset Vocab'!$B:$E,MATCH(I$1,'EMEA_Asset &amp; Sub_Asset Vocab'!$B:$B,0)+ROW()-ROW(I$2),1)=I$1,INDEX('EMEA_Asset &amp; Sub_Asset Vocab'!$B:$E,MATCH(I$1,'EMEA_Asset &amp; Sub_Asset Vocab'!$B:$B,0)+ROW()-ROW(I$2),4),"")</f>
        <v>NDLF</v>
      </c>
      <c r="J2" s="20" t="str">
        <f>IF(INDEX('EMEA_Asset &amp; Sub_Asset Vocab'!$B:$E,MATCH(J$1,'EMEA_Asset &amp; Sub_Asset Vocab'!$B:$B,0)+ROW()-ROW(J$2),1)=J$1,INDEX('EMEA_Asset &amp; Sub_Asset Vocab'!$B:$E,MATCH(J$1,'EMEA_Asset &amp; Sub_Asset Vocab'!$B:$B,0)+ROW()-ROW(J$2),4),"")</f>
        <v>ICDS</v>
      </c>
      <c r="K2" s="20" t="str">
        <f>IF(INDEX('EMEA_Asset &amp; Sub_Asset Vocab'!$B:$E,MATCH(K$1,'EMEA_Asset &amp; Sub_Asset Vocab'!$B:$B,0)+ROW()-ROW(K$2),1)=K$1,INDEX('EMEA_Asset &amp; Sub_Asset Vocab'!$B:$E,MATCH(K$1,'EMEA_Asset &amp; Sub_Asset Vocab'!$B:$B,0)+ROW()-ROW(K$2),4),"")</f>
        <v>FRDR</v>
      </c>
      <c r="L2" s="20" t="str">
        <f>IF(INDEX('EMEA_Asset &amp; Sub_Asset Vocab'!$B:$E,MATCH(L$1,'EMEA_Asset &amp; Sub_Asset Vocab'!$B:$B,0)+ROW()-ROW(L$2),1)=L$1,INDEX('EMEA_Asset &amp; Sub_Asset Vocab'!$B:$E,MATCH(L$1,'EMEA_Asset &amp; Sub_Asset Vocab'!$B:$B,0)+ROW()-ROW(L$2),4),"")</f>
        <v>CCFD</v>
      </c>
      <c r="M2" s="20" t="str">
        <f>IF(INDEX('EMEA_Asset &amp; Sub_Asset Vocab'!$B:$E,MATCH(M$1,'EMEA_Asset &amp; Sub_Asset Vocab'!$B:$B,0)+ROW()-ROW(M$2),1)=M$1,INDEX('EMEA_Asset &amp; Sub_Asset Vocab'!$B:$E,MATCH(M$1,'EMEA_Asset &amp; Sub_Asset Vocab'!$B:$B,0)+ROW()-ROW(M$2),4),"")</f>
        <v>EUAL</v>
      </c>
      <c r="N2" s="20" t="str">
        <f>IF(INDEX('EMEA_Asset &amp; Sub_Asset Vocab'!$B:$E,MATCH(N$1,'EMEA_Asset &amp; Sub_Asset Vocab'!$B:$B,0)+ROW()-ROW(N$2),1)=N$1,INDEX('EMEA_Asset &amp; Sub_Asset Vocab'!$B:$E,MATCH(N$1,'EMEA_Asset &amp; Sub_Asset Vocab'!$B:$B,0)+ROW()-ROW(N$2),4),"")</f>
        <v>EAEU</v>
      </c>
    </row>
    <row r="3" spans="1:14" x14ac:dyDescent="0.35">
      <c r="A3" s="20" t="str">
        <f>IF(INDEX('EMEA_Asset &amp; Sub_Asset Vocab'!$B:$E,MATCH(A$1,'EMEA_Asset &amp; Sub_Asset Vocab'!$B:$B,0)+ROW()-ROW(A$2),1)=A$1,INDEX('EMEA_Asset &amp; Sub_Asset Vocab'!$B:$E,MATCH(A$1,'EMEA_Asset &amp; Sub_Asset Vocab'!$B:$B,0)+ROW()-ROW(A$2),4),"")</f>
        <v>DEPR</v>
      </c>
      <c r="B3" s="20" t="str">
        <f>IF(INDEX('EMEA_Asset &amp; Sub_Asset Vocab'!$B:$E,MATCH(B$1,'EMEA_Asset &amp; Sub_Asset Vocab'!$B:$B,0)+ROW()-ROW(B$2),1)=B$1,INDEX('EMEA_Asset &amp; Sub_Asset Vocab'!$B:$E,MATCH(B$1,'EMEA_Asset &amp; Sub_Asset Vocab'!$B:$B,0)+ROW()-ROW(B$2),4),"")</f>
        <v>OTPB</v>
      </c>
      <c r="C3" s="20" t="str">
        <f>IF(INDEX('EMEA_Asset &amp; Sub_Asset Vocab'!$B:$E,MATCH(C$1,'EMEA_Asset &amp; Sub_Asset Vocab'!$B:$B,0)+ROW()-ROW(C$2),1)=C$1,INDEX('EMEA_Asset &amp; Sub_Asset Vocab'!$B:$E,MATCH(C$1,'EMEA_Asset &amp; Sub_Asset Vocab'!$B:$B,0)+ROW()-ROW(C$2),4),"")</f>
        <v>ETNS</v>
      </c>
      <c r="D3" s="20" t="str">
        <f>IF(INDEX('EMEA_Asset &amp; Sub_Asset Vocab'!$B:$E,MATCH(D$1,'EMEA_Asset &amp; Sub_Asset Vocab'!$B:$B,0)+ROW()-ROW(D$2),1)=D$1,INDEX('EMEA_Asset &amp; Sub_Asset Vocab'!$B:$E,MATCH(D$1,'EMEA_Asset &amp; Sub_Asset Vocab'!$B:$B,0)+ROW()-ROW(D$2),4),"")</f>
        <v/>
      </c>
      <c r="E3" s="20" t="str">
        <f>IF(INDEX('EMEA_Asset &amp; Sub_Asset Vocab'!$B:$E,MATCH(E$1,'EMEA_Asset &amp; Sub_Asset Vocab'!$B:$B,0)+ROW()-ROW(E$2),1)=E$1,INDEX('EMEA_Asset &amp; Sub_Asset Vocab'!$B:$E,MATCH(E$1,'EMEA_Asset &amp; Sub_Asset Vocab'!$B:$B,0)+ROW()-ROW(E$2),4),"")</f>
        <v/>
      </c>
      <c r="F3" s="20" t="str">
        <f>IF(INDEX('EMEA_Asset &amp; Sub_Asset Vocab'!$B:$E,MATCH(F$1,'EMEA_Asset &amp; Sub_Asset Vocab'!$B:$B,0)+ROW()-ROW(F$2),1)=F$1,INDEX('EMEA_Asset &amp; Sub_Asset Vocab'!$B:$E,MATCH(F$1,'EMEA_Asset &amp; Sub_Asset Vocab'!$B:$B,0)+ROW()-ROW(F$2),4),"")</f>
        <v>BOPT</v>
      </c>
      <c r="G3" s="20" t="str">
        <f>IF(INDEX('EMEA_Asset &amp; Sub_Asset Vocab'!$B:$E,MATCH(G$1,'EMEA_Asset &amp; Sub_Asset Vocab'!$B:$B,0)+ROW()-ROW(G$2),1)=G$1,INDEX('EMEA_Asset &amp; Sub_Asset Vocab'!$B:$E,MATCH(G$1,'EMEA_Asset &amp; Sub_Asset Vocab'!$B:$B,0)+ROW()-ROW(G$2),4),"")</f>
        <v>SIFF</v>
      </c>
      <c r="H3" s="20" t="str">
        <f>IF(INDEX('EMEA_Asset &amp; Sub_Asset Vocab'!$B:$E,MATCH(H$1,'EMEA_Asset &amp; Sub_Asset Vocab'!$B:$B,0)+ROW()-ROW(H$2),1)=H$1,INDEX('EMEA_Asset &amp; Sub_Asset Vocab'!$B:$E,MATCH(H$1,'EMEA_Asset &amp; Sub_Asset Vocab'!$B:$B,0)+ROW()-ROW(H$2),4),"")</f>
        <v>MECO</v>
      </c>
      <c r="I3" s="20" t="str">
        <f>IF(INDEX('EMEA_Asset &amp; Sub_Asset Vocab'!$B:$E,MATCH(I$1,'EMEA_Asset &amp; Sub_Asset Vocab'!$B:$B,0)+ROW()-ROW(I$2),1)=I$1,INDEX('EMEA_Asset &amp; Sub_Asset Vocab'!$B:$E,MATCH(I$1,'EMEA_Asset &amp; Sub_Asset Vocab'!$B:$B,0)+ROW()-ROW(I$2),4),"")</f>
        <v>DLFR</v>
      </c>
      <c r="J3" s="20" t="str">
        <f>IF(INDEX('EMEA_Asset &amp; Sub_Asset Vocab'!$B:$E,MATCH(J$1,'EMEA_Asset &amp; Sub_Asset Vocab'!$B:$B,0)+ROW()-ROW(J$2),1)=J$1,INDEX('EMEA_Asset &amp; Sub_Asset Vocab'!$B:$E,MATCH(J$1,'EMEA_Asset &amp; Sub_Asset Vocab'!$B:$B,0)+ROW()-ROW(J$2),4),"")</f>
        <v>SNCD</v>
      </c>
      <c r="K3" s="20" t="str">
        <f>IF(INDEX('EMEA_Asset &amp; Sub_Asset Vocab'!$B:$E,MATCH(K$1,'EMEA_Asset &amp; Sub_Asset Vocab'!$B:$B,0)+ROW()-ROW(K$2),1)=K$1,INDEX('EMEA_Asset &amp; Sub_Asset Vocab'!$B:$E,MATCH(K$1,'EMEA_Asset &amp; Sub_Asset Vocab'!$B:$B,0)+ROW()-ROW(K$2),4),"")</f>
        <v>OCDR</v>
      </c>
      <c r="L3" s="20" t="str">
        <f>IF(INDEX('EMEA_Asset &amp; Sub_Asset Vocab'!$B:$E,MATCH(L$1,'EMEA_Asset &amp; Sub_Asset Vocab'!$B:$B,0)+ROW()-ROW(L$2),1)=L$1,INDEX('EMEA_Asset &amp; Sub_Asset Vocab'!$B:$E,MATCH(L$1,'EMEA_Asset &amp; Sub_Asset Vocab'!$B:$B,0)+ROW()-ROW(L$2),4),"")</f>
        <v>CMCF</v>
      </c>
      <c r="M3" s="20" t="str">
        <f>IF(INDEX('EMEA_Asset &amp; Sub_Asset Vocab'!$B:$E,MATCH(M$1,'EMEA_Asset &amp; Sub_Asset Vocab'!$B:$B,0)+ROW()-ROW(M$2),1)=M$1,INDEX('EMEA_Asset &amp; Sub_Asset Vocab'!$B:$E,MATCH(M$1,'EMEA_Asset &amp; Sub_Asset Vocab'!$B:$B,0)+ROW()-ROW(M$2),4),"")</f>
        <v>EUAV</v>
      </c>
      <c r="N3" s="20" t="str">
        <f>IF(INDEX('EMEA_Asset &amp; Sub_Asset Vocab'!$B:$E,MATCH(N$1,'EMEA_Asset &amp; Sub_Asset Vocab'!$B:$B,0)+ROW()-ROW(N$2),1)=N$1,INDEX('EMEA_Asset &amp; Sub_Asset Vocab'!$B:$E,MATCH(N$1,'EMEA_Asset &amp; Sub_Asset Vocab'!$B:$B,0)+ROW()-ROW(N$2),4),"")</f>
        <v>EEUA</v>
      </c>
    </row>
    <row r="4" spans="1:14" x14ac:dyDescent="0.35">
      <c r="A4" s="20" t="str">
        <f>IF(INDEX('EMEA_Asset &amp; Sub_Asset Vocab'!$B:$E,MATCH(A$1,'EMEA_Asset &amp; Sub_Asset Vocab'!$B:$B,0)+ROW()-ROW(A$2),1)=A$1,INDEX('EMEA_Asset &amp; Sub_Asset Vocab'!$B:$E,MATCH(A$1,'EMEA_Asset &amp; Sub_Asset Vocab'!$B:$B,0)+ROW()-ROW(A$2),4),"")</f>
        <v>ETFS</v>
      </c>
      <c r="B4" s="20" t="str">
        <f>IF(INDEX('EMEA_Asset &amp; Sub_Asset Vocab'!$B:$E,MATCH(B$1,'EMEA_Asset &amp; Sub_Asset Vocab'!$B:$B,0)+ROW()-ROW(B$2),1)=B$1,INDEX('EMEA_Asset &amp; Sub_Asset Vocab'!$B:$E,MATCH(B$1,'EMEA_Asset &amp; Sub_Asset Vocab'!$B:$B,0)+ROW()-ROW(B$2),4),"")</f>
        <v>CNVB</v>
      </c>
      <c r="C4" s="20" t="str">
        <f>IF(INDEX('EMEA_Asset &amp; Sub_Asset Vocab'!$B:$E,MATCH(C$1,'EMEA_Asset &amp; Sub_Asset Vocab'!$B:$B,0)+ROW()-ROW(C$2),1)=C$1,INDEX('EMEA_Asset &amp; Sub_Asset Vocab'!$B:$E,MATCH(C$1,'EMEA_Asset &amp; Sub_Asset Vocab'!$B:$B,0)+ROW()-ROW(C$2),4),"")</f>
        <v/>
      </c>
      <c r="D4" s="20" t="str">
        <f>IF(INDEX('EMEA_Asset &amp; Sub_Asset Vocab'!$B:$E,MATCH(D$1,'EMEA_Asset &amp; Sub_Asset Vocab'!$B:$B,0)+ROW()-ROW(D$2),1)=D$1,INDEX('EMEA_Asset &amp; Sub_Asset Vocab'!$B:$E,MATCH(D$1,'EMEA_Asset &amp; Sub_Asset Vocab'!$B:$B,0)+ROW()-ROW(D$2),4),"")</f>
        <v/>
      </c>
      <c r="E4" s="20" t="str">
        <f>IF(INDEX('EMEA_Asset &amp; Sub_Asset Vocab'!$B:$E,MATCH(E$1,'EMEA_Asset &amp; Sub_Asset Vocab'!$B:$B,0)+ROW()-ROW(E$2),1)=E$1,INDEX('EMEA_Asset &amp; Sub_Asset Vocab'!$B:$E,MATCH(E$1,'EMEA_Asset &amp; Sub_Asset Vocab'!$B:$B,0)+ROW()-ROW(E$2),4),"")</f>
        <v/>
      </c>
      <c r="F4" s="20" t="str">
        <f>IF(INDEX('EMEA_Asset &amp; Sub_Asset Vocab'!$B:$E,MATCH(F$1,'EMEA_Asset &amp; Sub_Asset Vocab'!$B:$B,0)+ROW()-ROW(F$2),1)=F$1,INDEX('EMEA_Asset &amp; Sub_Asset Vocab'!$B:$E,MATCH(F$1,'EMEA_Asset &amp; Sub_Asset Vocab'!$B:$B,0)+ROW()-ROW(F$2),4),"")</f>
        <v>IRFF</v>
      </c>
      <c r="G4" s="20" t="str">
        <f>IF(INDEX('EMEA_Asset &amp; Sub_Asset Vocab'!$B:$E,MATCH(G$1,'EMEA_Asset &amp; Sub_Asset Vocab'!$B:$B,0)+ROW()-ROW(G$2),1)=G$1,INDEX('EMEA_Asset &amp; Sub_Asset Vocab'!$B:$E,MATCH(G$1,'EMEA_Asset &amp; Sub_Asset Vocab'!$B:$B,0)+ROW()-ROW(G$2),4),"")</f>
        <v>STOP</v>
      </c>
      <c r="H4" s="20" t="str">
        <f>IF(INDEX('EMEA_Asset &amp; Sub_Asset Vocab'!$B:$E,MATCH(H$1,'EMEA_Asset &amp; Sub_Asset Vocab'!$B:$B,0)+ROW()-ROW(H$2),1)=H$1,INDEX('EMEA_Asset &amp; Sub_Asset Vocab'!$B:$E,MATCH(H$1,'EMEA_Asset &amp; Sub_Asset Vocab'!$B:$B,0)+ROW()-ROW(H$2),4),"")</f>
        <v>MECS</v>
      </c>
      <c r="I4" s="20" t="str">
        <f>IF(INDEX('EMEA_Asset &amp; Sub_Asset Vocab'!$B:$E,MATCH(I$1,'EMEA_Asset &amp; Sub_Asset Vocab'!$B:$B,0)+ROW()-ROW(I$2),1)=I$1,INDEX('EMEA_Asset &amp; Sub_Asset Vocab'!$B:$E,MATCH(I$1,'EMEA_Asset &amp; Sub_Asset Vocab'!$B:$B,0)+ROW()-ROW(I$2),4),"")</f>
        <v>NFXO</v>
      </c>
      <c r="J4" s="20" t="str">
        <f>IF(INDEX('EMEA_Asset &amp; Sub_Asset Vocab'!$B:$E,MATCH(J$1,'EMEA_Asset &amp; Sub_Asset Vocab'!$B:$B,0)+ROW()-ROW(J$2),1)=J$1,INDEX('EMEA_Asset &amp; Sub_Asset Vocab'!$B:$E,MATCH(J$1,'EMEA_Asset &amp; Sub_Asset Vocab'!$B:$B,0)+ROW()-ROW(J$2),4),"")</f>
        <v>BBCD</v>
      </c>
      <c r="K4" s="20" t="str">
        <f>IF(INDEX('EMEA_Asset &amp; Sub_Asset Vocab'!$B:$E,MATCH(K$1,'EMEA_Asset &amp; Sub_Asset Vocab'!$B:$B,0)+ROW()-ROW(K$2),1)=K$1,INDEX('EMEA_Asset &amp; Sub_Asset Vocab'!$B:$E,MATCH(K$1,'EMEA_Asset &amp; Sub_Asset Vocab'!$B:$B,0)+ROW()-ROW(K$2),4),"")</f>
        <v/>
      </c>
      <c r="L4" s="20" t="str">
        <f>IF(INDEX('EMEA_Asset &amp; Sub_Asset Vocab'!$B:$E,MATCH(L$1,'EMEA_Asset &amp; Sub_Asset Vocab'!$B:$B,0)+ROW()-ROW(L$2),1)=L$1,INDEX('EMEA_Asset &amp; Sub_Asset Vocab'!$B:$E,MATCH(L$1,'EMEA_Asset &amp; Sub_Asset Vocab'!$B:$B,0)+ROW()-ROW(L$2),4),"")</f>
        <v>ECFD</v>
      </c>
      <c r="M4" s="20" t="str">
        <f>IF(INDEX('EMEA_Asset &amp; Sub_Asset Vocab'!$B:$E,MATCH(M$1,'EMEA_Asset &amp; Sub_Asset Vocab'!$B:$B,0)+ROW()-ROW(M$2),1)=M$1,INDEX('EMEA_Asset &amp; Sub_Asset Vocab'!$B:$E,MATCH(M$1,'EMEA_Asset &amp; Sub_Asset Vocab'!$B:$B,0)+ROW()-ROW(M$2),4),"")</f>
        <v>CEER</v>
      </c>
      <c r="N4" s="20" t="str">
        <f>IF(INDEX('EMEA_Asset &amp; Sub_Asset Vocab'!$B:$E,MATCH(N$1,'EMEA_Asset &amp; Sub_Asset Vocab'!$B:$B,0)+ROW()-ROW(N$2),1)=N$1,INDEX('EMEA_Asset &amp; Sub_Asset Vocab'!$B:$E,MATCH(N$1,'EMEA_Asset &amp; Sub_Asset Vocab'!$B:$B,0)+ROW()-ROW(N$2),4),"")</f>
        <v>EMEU</v>
      </c>
    </row>
    <row r="5" spans="1:14" x14ac:dyDescent="0.35">
      <c r="A5" s="20" t="str">
        <f>IF(INDEX('EMEA_Asset &amp; Sub_Asset Vocab'!$B:$E,MATCH(A$1,'EMEA_Asset &amp; Sub_Asset Vocab'!$B:$B,0)+ROW()-ROW(A$2),1)=A$1,INDEX('EMEA_Asset &amp; Sub_Asset Vocab'!$B:$E,MATCH(A$1,'EMEA_Asset &amp; Sub_Asset Vocab'!$B:$B,0)+ROW()-ROW(A$2),4),"")</f>
        <v>CERT</v>
      </c>
      <c r="B5" s="20" t="str">
        <f>IF(INDEX('EMEA_Asset &amp; Sub_Asset Vocab'!$B:$E,MATCH(B$1,'EMEA_Asset &amp; Sub_Asset Vocab'!$B:$B,0)+ROW()-ROW(B$2),1)=B$1,INDEX('EMEA_Asset &amp; Sub_Asset Vocab'!$B:$E,MATCH(B$1,'EMEA_Asset &amp; Sub_Asset Vocab'!$B:$B,0)+ROW()-ROW(B$2),4),"")</f>
        <v>CVRB</v>
      </c>
      <c r="C5" s="20" t="str">
        <f>IF(INDEX('EMEA_Asset &amp; Sub_Asset Vocab'!$B:$E,MATCH(C$1,'EMEA_Asset &amp; Sub_Asset Vocab'!$B:$B,0)+ROW()-ROW(C$2),1)=C$1,INDEX('EMEA_Asset &amp; Sub_Asset Vocab'!$B:$E,MATCH(C$1,'EMEA_Asset &amp; Sub_Asset Vocab'!$B:$B,0)+ROW()-ROW(C$2),4),"")</f>
        <v/>
      </c>
      <c r="D5" s="20" t="str">
        <f>IF(INDEX('EMEA_Asset &amp; Sub_Asset Vocab'!$B:$E,MATCH(D$1,'EMEA_Asset &amp; Sub_Asset Vocab'!$B:$B,0)+ROW()-ROW(D$2),1)=D$1,INDEX('EMEA_Asset &amp; Sub_Asset Vocab'!$B:$E,MATCH(D$1,'EMEA_Asset &amp; Sub_Asset Vocab'!$B:$B,0)+ROW()-ROW(D$2),4),"")</f>
        <v/>
      </c>
      <c r="E5" s="20" t="str">
        <f>IF(INDEX('EMEA_Asset &amp; Sub_Asset Vocab'!$B:$E,MATCH(E$1,'EMEA_Asset &amp; Sub_Asset Vocab'!$B:$B,0)+ROW()-ROW(E$2),1)=E$1,INDEX('EMEA_Asset &amp; Sub_Asset Vocab'!$B:$E,MATCH(E$1,'EMEA_Asset &amp; Sub_Asset Vocab'!$B:$B,0)+ROW()-ROW(E$2),4),"")</f>
        <v/>
      </c>
      <c r="F5" s="20" t="str">
        <f>IF(INDEX('EMEA_Asset &amp; Sub_Asset Vocab'!$B:$E,MATCH(F$1,'EMEA_Asset &amp; Sub_Asset Vocab'!$B:$B,0)+ROW()-ROW(F$2),1)=F$1,INDEX('EMEA_Asset &amp; Sub_Asset Vocab'!$B:$E,MATCH(F$1,'EMEA_Asset &amp; Sub_Asset Vocab'!$B:$B,0)+ROW()-ROW(F$2),4),"")</f>
        <v>IROP</v>
      </c>
      <c r="G5" s="20" t="str">
        <f>IF(INDEX('EMEA_Asset &amp; Sub_Asset Vocab'!$B:$E,MATCH(G$1,'EMEA_Asset &amp; Sub_Asset Vocab'!$B:$B,0)+ROW()-ROW(G$2),1)=G$1,INDEX('EMEA_Asset &amp; Sub_Asset Vocab'!$B:$E,MATCH(G$1,'EMEA_Asset &amp; Sub_Asset Vocab'!$B:$B,0)+ROW()-ROW(G$2),4),"")</f>
        <v>STFF</v>
      </c>
      <c r="H5" s="20" t="str">
        <f>IF(INDEX('EMEA_Asset &amp; Sub_Asset Vocab'!$B:$E,MATCH(H$1,'EMEA_Asset &amp; Sub_Asset Vocab'!$B:$B,0)+ROW()-ROW(H$2),1)=H$1,INDEX('EMEA_Asset &amp; Sub_Asset Vocab'!$B:$E,MATCH(H$1,'EMEA_Asset &amp; Sub_Asset Vocab'!$B:$B,0)+ROW()-ROW(H$2),4),"")</f>
        <v>ENFF</v>
      </c>
      <c r="I5" s="20" t="str">
        <f>IF(INDEX('EMEA_Asset &amp; Sub_Asset Vocab'!$B:$E,MATCH(I$1,'EMEA_Asset &amp; Sub_Asset Vocab'!$B:$B,0)+ROW()-ROW(I$2),1)=I$1,INDEX('EMEA_Asset &amp; Sub_Asset Vocab'!$B:$E,MATCH(I$1,'EMEA_Asset &amp; Sub_Asset Vocab'!$B:$B,0)+ROW()-ROW(I$2),4),"")</f>
        <v>DFXO</v>
      </c>
      <c r="J5" s="20" t="str">
        <f>IF(INDEX('EMEA_Asset &amp; Sub_Asset Vocab'!$B:$E,MATCH(J$1,'EMEA_Asset &amp; Sub_Asset Vocab'!$B:$B,0)+ROW()-ROW(J$2),1)=J$1,INDEX('EMEA_Asset &amp; Sub_Asset Vocab'!$B:$E,MATCH(J$1,'EMEA_Asset &amp; Sub_Asset Vocab'!$B:$B,0)+ROW()-ROW(J$2),4),"")</f>
        <v>CDSI</v>
      </c>
      <c r="K5" s="20" t="str">
        <f>IF(INDEX('EMEA_Asset &amp; Sub_Asset Vocab'!$B:$E,MATCH(K$1,'EMEA_Asset &amp; Sub_Asset Vocab'!$B:$B,0)+ROW()-ROW(K$2),1)=K$1,INDEX('EMEA_Asset &amp; Sub_Asset Vocab'!$B:$E,MATCH(K$1,'EMEA_Asset &amp; Sub_Asset Vocab'!$B:$B,0)+ROW()-ROW(K$2),4),"")</f>
        <v/>
      </c>
      <c r="L5" s="20" t="str">
        <f>IF(INDEX('EMEA_Asset &amp; Sub_Asset Vocab'!$B:$E,MATCH(L$1,'EMEA_Asset &amp; Sub_Asset Vocab'!$B:$B,0)+ROW()-ROW(L$2),1)=L$1,INDEX('EMEA_Asset &amp; Sub_Asset Vocab'!$B:$E,MATCH(L$1,'EMEA_Asset &amp; Sub_Asset Vocab'!$B:$B,0)+ROW()-ROW(L$2),4),"")</f>
        <v>BCFD</v>
      </c>
      <c r="M5" s="20" t="str">
        <f>IF(INDEX('EMEA_Asset &amp; Sub_Asset Vocab'!$B:$E,MATCH(M$1,'EMEA_Asset &amp; Sub_Asset Vocab'!$B:$B,0)+ROW()-ROW(M$2),1)=M$1,INDEX('EMEA_Asset &amp; Sub_Asset Vocab'!$B:$E,MATCH(M$1,'EMEA_Asset &amp; Sub_Asset Vocab'!$B:$B,0)+ROW()-ROW(M$2),4),"")</f>
        <v>EMRU</v>
      </c>
      <c r="N5" s="20" t="str">
        <f>IF(INDEX('EMEA_Asset &amp; Sub_Asset Vocab'!$B:$E,MATCH(N$1,'EMEA_Asset &amp; Sub_Asset Vocab'!$B:$B,0)+ROW()-ROW(N$2),1)=N$1,INDEX('EMEA_Asset &amp; Sub_Asset Vocab'!$B:$E,MATCH(N$1,'EMEA_Asset &amp; Sub_Asset Vocab'!$B:$B,0)+ROW()-ROW(N$2),4),"")</f>
        <v>EMER</v>
      </c>
    </row>
    <row r="6" spans="1:14" x14ac:dyDescent="0.35">
      <c r="A6" s="20" t="str">
        <f>IF(INDEX('EMEA_Asset &amp; Sub_Asset Vocab'!$B:$E,MATCH(A$1,'EMEA_Asset &amp; Sub_Asset Vocab'!$B:$B,0)+ROW()-ROW(A$2),1)=A$1,INDEX('EMEA_Asset &amp; Sub_Asset Vocab'!$B:$E,MATCH(A$1,'EMEA_Asset &amp; Sub_Asset Vocab'!$B:$B,0)+ROW()-ROW(A$2),4),"")</f>
        <v>OTEL</v>
      </c>
      <c r="B6" s="20" t="str">
        <f>IF(INDEX('EMEA_Asset &amp; Sub_Asset Vocab'!$B:$E,MATCH(B$1,'EMEA_Asset &amp; Sub_Asset Vocab'!$B:$B,0)+ROW()-ROW(B$2),1)=B$1,INDEX('EMEA_Asset &amp; Sub_Asset Vocab'!$B:$E,MATCH(B$1,'EMEA_Asset &amp; Sub_Asset Vocab'!$B:$B,0)+ROW()-ROW(B$2),4),"")</f>
        <v>CRPB</v>
      </c>
      <c r="C6" s="20" t="str">
        <f>IF(INDEX('EMEA_Asset &amp; Sub_Asset Vocab'!$B:$E,MATCH(C$1,'EMEA_Asset &amp; Sub_Asset Vocab'!$B:$B,0)+ROW()-ROW(C$2),1)=C$1,INDEX('EMEA_Asset &amp; Sub_Asset Vocab'!$B:$E,MATCH(C$1,'EMEA_Asset &amp; Sub_Asset Vocab'!$B:$B,0)+ROW()-ROW(C$2),4),"")</f>
        <v/>
      </c>
      <c r="D6" s="20" t="str">
        <f>IF(INDEX('EMEA_Asset &amp; Sub_Asset Vocab'!$B:$E,MATCH(D$1,'EMEA_Asset &amp; Sub_Asset Vocab'!$B:$B,0)+ROW()-ROW(D$2),1)=D$1,INDEX('EMEA_Asset &amp; Sub_Asset Vocab'!$B:$E,MATCH(D$1,'EMEA_Asset &amp; Sub_Asset Vocab'!$B:$B,0)+ROW()-ROW(D$2),4),"")</f>
        <v/>
      </c>
      <c r="E6" s="20" t="str">
        <f>IF(INDEX('EMEA_Asset &amp; Sub_Asset Vocab'!$B:$E,MATCH(E$1,'EMEA_Asset &amp; Sub_Asset Vocab'!$B:$B,0)+ROW()-ROW(E$2),1)=E$1,INDEX('EMEA_Asset &amp; Sub_Asset Vocab'!$B:$E,MATCH(E$1,'EMEA_Asset &amp; Sub_Asset Vocab'!$B:$B,0)+ROW()-ROW(E$2),4),"")</f>
        <v/>
      </c>
      <c r="F6" s="20" t="str">
        <f>IF(INDEX('EMEA_Asset &amp; Sub_Asset Vocab'!$B:$E,MATCH(F$1,'EMEA_Asset &amp; Sub_Asset Vocab'!$B:$B,0)+ROW()-ROW(F$2),1)=F$1,INDEX('EMEA_Asset &amp; Sub_Asset Vocab'!$B:$E,MATCH(F$1,'EMEA_Asset &amp; Sub_Asset Vocab'!$B:$B,0)+ROW()-ROW(F$2),4),"")</f>
        <v>SWPT</v>
      </c>
      <c r="G6" s="20" t="str">
        <f>IF(INDEX('EMEA_Asset &amp; Sub_Asset Vocab'!$B:$E,MATCH(G$1,'EMEA_Asset &amp; Sub_Asset Vocab'!$B:$B,0)+ROW()-ROW(G$2),1)=G$1,INDEX('EMEA_Asset &amp; Sub_Asset Vocab'!$B:$E,MATCH(G$1,'EMEA_Asset &amp; Sub_Asset Vocab'!$B:$B,0)+ROW()-ROW(G$2),4),"")</f>
        <v>SDOP</v>
      </c>
      <c r="H6" s="20" t="str">
        <f>IF(INDEX('EMEA_Asset &amp; Sub_Asset Vocab'!$B:$E,MATCH(H$1,'EMEA_Asset &amp; Sub_Asset Vocab'!$B:$B,0)+ROW()-ROW(H$2),1)=H$1,INDEX('EMEA_Asset &amp; Sub_Asset Vocab'!$B:$E,MATCH(H$1,'EMEA_Asset &amp; Sub_Asset Vocab'!$B:$B,0)+ROW()-ROW(H$2),4),"")</f>
        <v>ENCO</v>
      </c>
      <c r="I6" s="20" t="str">
        <f>IF(INDEX('EMEA_Asset &amp; Sub_Asset Vocab'!$B:$E,MATCH(I$1,'EMEA_Asset &amp; Sub_Asset Vocab'!$B:$B,0)+ROW()-ROW(I$2),1)=I$1,INDEX('EMEA_Asset &amp; Sub_Asset Vocab'!$B:$E,MATCH(I$1,'EMEA_Asset &amp; Sub_Asset Vocab'!$B:$B,0)+ROW()-ROW(I$2),4),"")</f>
        <v>NDFX</v>
      </c>
      <c r="J6" s="20" t="str">
        <f>IF(INDEX('EMEA_Asset &amp; Sub_Asset Vocab'!$B:$E,MATCH(J$1,'EMEA_Asset &amp; Sub_Asset Vocab'!$B:$B,0)+ROW()-ROW(J$2),1)=J$1,INDEX('EMEA_Asset &amp; Sub_Asset Vocab'!$B:$E,MATCH(J$1,'EMEA_Asset &amp; Sub_Asset Vocab'!$B:$B,0)+ROW()-ROW(J$2),4),"")</f>
        <v>SNCO</v>
      </c>
      <c r="K6" s="20" t="str">
        <f>IF(INDEX('EMEA_Asset &amp; Sub_Asset Vocab'!$B:$E,MATCH(K$1,'EMEA_Asset &amp; Sub_Asset Vocab'!$B:$B,0)+ROW()-ROW(K$2),1)=K$1,INDEX('EMEA_Asset &amp; Sub_Asset Vocab'!$B:$E,MATCH(K$1,'EMEA_Asset &amp; Sub_Asset Vocab'!$B:$B,0)+ROW()-ROW(K$2),4),"")</f>
        <v/>
      </c>
      <c r="L6" s="20" t="str">
        <f>IF(INDEX('EMEA_Asset &amp; Sub_Asset Vocab'!$B:$E,MATCH(L$1,'EMEA_Asset &amp; Sub_Asset Vocab'!$B:$B,0)+ROW()-ROW(L$2),1)=L$1,INDEX('EMEA_Asset &amp; Sub_Asset Vocab'!$B:$E,MATCH(L$1,'EMEA_Asset &amp; Sub_Asset Vocab'!$B:$B,0)+ROW()-ROW(L$2),4),"")</f>
        <v>CFEF</v>
      </c>
      <c r="M6" s="20" t="str">
        <f>IF(INDEX('EMEA_Asset &amp; Sub_Asset Vocab'!$B:$E,MATCH(M$1,'EMEA_Asset &amp; Sub_Asset Vocab'!$B:$B,0)+ROW()-ROW(M$2),1)=M$1,INDEX('EMEA_Asset &amp; Sub_Asset Vocab'!$B:$E,MATCH(M$1,'EMEA_Asset &amp; Sub_Asset Vocab'!$B:$B,0)+ROW()-ROW(M$2),4),"")</f>
        <v>OTEA</v>
      </c>
      <c r="N6" s="20" t="str">
        <f>IF(INDEX('EMEA_Asset &amp; Sub_Asset Vocab'!$B:$E,MATCH(N$1,'EMEA_Asset &amp; Sub_Asset Vocab'!$B:$B,0)+ROW()-ROW(N$2),1)=N$1,INDEX('EMEA_Asset &amp; Sub_Asset Vocab'!$B:$E,MATCH(N$1,'EMEA_Asset &amp; Sub_Asset Vocab'!$B:$B,0)+ROW()-ROW(N$2),4),"")</f>
        <v>OTEM</v>
      </c>
    </row>
    <row r="7" spans="1:14" x14ac:dyDescent="0.35">
      <c r="A7" s="20" t="str">
        <f>IF(INDEX('EMEA_Asset &amp; Sub_Asset Vocab'!$B:$E,MATCH(A$1,'EMEA_Asset &amp; Sub_Asset Vocab'!$B:$B,0)+ROW()-ROW(A$2),1)=A$1,INDEX('EMEA_Asset &amp; Sub_Asset Vocab'!$B:$E,MATCH(A$1,'EMEA_Asset &amp; Sub_Asset Vocab'!$B:$B,0)+ROW()-ROW(A$2),4),"")</f>
        <v/>
      </c>
      <c r="B7" s="20" t="str">
        <f>IF(INDEX('EMEA_Asset &amp; Sub_Asset Vocab'!$B:$E,MATCH(B$1,'EMEA_Asset &amp; Sub_Asset Vocab'!$B:$B,0)+ROW()-ROW(B$2),1)=B$1,INDEX('EMEA_Asset &amp; Sub_Asset Vocab'!$B:$E,MATCH(B$1,'EMEA_Asset &amp; Sub_Asset Vocab'!$B:$B,0)+ROW()-ROW(B$2),4),"")</f>
        <v>OTRB</v>
      </c>
      <c r="C7" s="20" t="str">
        <f>IF(INDEX('EMEA_Asset &amp; Sub_Asset Vocab'!$B:$E,MATCH(C$1,'EMEA_Asset &amp; Sub_Asset Vocab'!$B:$B,0)+ROW()-ROW(C$2),1)=C$1,INDEX('EMEA_Asset &amp; Sub_Asset Vocab'!$B:$E,MATCH(C$1,'EMEA_Asset &amp; Sub_Asset Vocab'!$B:$B,0)+ROW()-ROW(C$2),4),"")</f>
        <v/>
      </c>
      <c r="D7" s="20" t="str">
        <f>IF(INDEX('EMEA_Asset &amp; Sub_Asset Vocab'!$B:$E,MATCH(D$1,'EMEA_Asset &amp; Sub_Asset Vocab'!$B:$B,0)+ROW()-ROW(D$2),1)=D$1,INDEX('EMEA_Asset &amp; Sub_Asset Vocab'!$B:$E,MATCH(D$1,'EMEA_Asset &amp; Sub_Asset Vocab'!$B:$B,0)+ROW()-ROW(D$2),4),"")</f>
        <v/>
      </c>
      <c r="E7" s="20" t="str">
        <f>IF(INDEX('EMEA_Asset &amp; Sub_Asset Vocab'!$B:$E,MATCH(E$1,'EMEA_Asset &amp; Sub_Asset Vocab'!$B:$B,0)+ROW()-ROW(E$2),1)=E$1,INDEX('EMEA_Asset &amp; Sub_Asset Vocab'!$B:$E,MATCH(E$1,'EMEA_Asset &amp; Sub_Asset Vocab'!$B:$B,0)+ROW()-ROW(E$2),4),"")</f>
        <v/>
      </c>
      <c r="F7" s="20" t="str">
        <f>IF(INDEX('EMEA_Asset &amp; Sub_Asset Vocab'!$B:$E,MATCH(F$1,'EMEA_Asset &amp; Sub_Asset Vocab'!$B:$B,0)+ROW()-ROW(F$2),1)=F$1,INDEX('EMEA_Asset &amp; Sub_Asset Vocab'!$B:$E,MATCH(F$1,'EMEA_Asset &amp; Sub_Asset Vocab'!$B:$B,0)+ROW()-ROW(F$2),4),"")</f>
        <v>FXFL</v>
      </c>
      <c r="G7" s="20" t="str">
        <f>IF(INDEX('EMEA_Asset &amp; Sub_Asset Vocab'!$B:$E,MATCH(G$1,'EMEA_Asset &amp; Sub_Asset Vocab'!$B:$B,0)+ROW()-ROW(G$2),1)=G$1,INDEX('EMEA_Asset &amp; Sub_Asset Vocab'!$B:$E,MATCH(G$1,'EMEA_Asset &amp; Sub_Asset Vocab'!$B:$B,0)+ROW()-ROW(G$2),4),"")</f>
        <v>SDFF</v>
      </c>
      <c r="H7" s="20" t="str">
        <f>IF(INDEX('EMEA_Asset &amp; Sub_Asset Vocab'!$B:$E,MATCH(H$1,'EMEA_Asset &amp; Sub_Asset Vocab'!$B:$B,0)+ROW()-ROW(H$2),1)=H$1,INDEX('EMEA_Asset &amp; Sub_Asset Vocab'!$B:$E,MATCH(H$1,'EMEA_Asset &amp; Sub_Asset Vocab'!$B:$B,0)+ROW()-ROW(H$2),4),"")</f>
        <v>ENCS</v>
      </c>
      <c r="I7" s="20" t="str">
        <f>IF(INDEX('EMEA_Asset &amp; Sub_Asset Vocab'!$B:$E,MATCH(I$1,'EMEA_Asset &amp; Sub_Asset Vocab'!$B:$B,0)+ROW()-ROW(I$2),1)=I$1,INDEX('EMEA_Asset &amp; Sub_Asset Vocab'!$B:$E,MATCH(I$1,'EMEA_Asset &amp; Sub_Asset Vocab'!$B:$B,0)+ROW()-ROW(I$2),4),"")</f>
        <v>DFXS</v>
      </c>
      <c r="J7" s="20" t="str">
        <f>IF(INDEX('EMEA_Asset &amp; Sub_Asset Vocab'!$B:$E,MATCH(J$1,'EMEA_Asset &amp; Sub_Asset Vocab'!$B:$B,0)+ROW()-ROW(J$2),1)=J$1,INDEX('EMEA_Asset &amp; Sub_Asset Vocab'!$B:$E,MATCH(J$1,'EMEA_Asset &amp; Sub_Asset Vocab'!$B:$B,0)+ROW()-ROW(J$2),4),"")</f>
        <v>OTCD</v>
      </c>
      <c r="K7" s="20" t="str">
        <f>IF(INDEX('EMEA_Asset &amp; Sub_Asset Vocab'!$B:$E,MATCH(K$1,'EMEA_Asset &amp; Sub_Asset Vocab'!$B:$B,0)+ROW()-ROW(K$2),1)=K$1,INDEX('EMEA_Asset &amp; Sub_Asset Vocab'!$B:$E,MATCH(K$1,'EMEA_Asset &amp; Sub_Asset Vocab'!$B:$B,0)+ROW()-ROW(K$2),4),"")</f>
        <v/>
      </c>
      <c r="L7" s="20" t="str">
        <f>IF(INDEX('EMEA_Asset &amp; Sub_Asset Vocab'!$B:$E,MATCH(L$1,'EMEA_Asset &amp; Sub_Asset Vocab'!$B:$B,0)+ROW()-ROW(L$2),1)=L$1,INDEX('EMEA_Asset &amp; Sub_Asset Vocab'!$B:$E,MATCH(L$1,'EMEA_Asset &amp; Sub_Asset Vocab'!$B:$B,0)+ROW()-ROW(L$2),4),"")</f>
        <v>CFEO</v>
      </c>
      <c r="M7" s="20" t="str">
        <f>IF(INDEX('EMEA_Asset &amp; Sub_Asset Vocab'!$B:$E,MATCH(M$1,'EMEA_Asset &amp; Sub_Asset Vocab'!$B:$B,0)+ROW()-ROW(M$2),1)=M$1,INDEX('EMEA_Asset &amp; Sub_Asset Vocab'!$B:$E,MATCH(M$1,'EMEA_Asset &amp; Sub_Asset Vocab'!$B:$B,0)+ROW()-ROW(M$2),4),"")</f>
        <v/>
      </c>
      <c r="N7" s="20" t="str">
        <f>IF(INDEX('EMEA_Asset &amp; Sub_Asset Vocab'!$B:$E,MATCH(N$1,'EMEA_Asset &amp; Sub_Asset Vocab'!$B:$B,0)+ROW()-ROW(N$2),1)=N$1,INDEX('EMEA_Asset &amp; Sub_Asset Vocab'!$B:$E,MATCH(N$1,'EMEA_Asset &amp; Sub_Asset Vocab'!$B:$B,0)+ROW()-ROW(N$2),4),"")</f>
        <v/>
      </c>
    </row>
    <row r="8" spans="1:14" x14ac:dyDescent="0.35">
      <c r="A8" s="20" t="str">
        <f>IF(INDEX('EMEA_Asset &amp; Sub_Asset Vocab'!$B:$E,MATCH(A$1,'EMEA_Asset &amp; Sub_Asset Vocab'!$B:$B,0)+ROW()-ROW(A$2),1)=A$1,INDEX('EMEA_Asset &amp; Sub_Asset Vocab'!$B:$E,MATCH(A$1,'EMEA_Asset &amp; Sub_Asset Vocab'!$B:$B,0)+ROW()-ROW(A$2),4),"")</f>
        <v/>
      </c>
      <c r="B8" s="20" t="str">
        <f>IF(INDEX('EMEA_Asset &amp; Sub_Asset Vocab'!$B:$E,MATCH(B$1,'EMEA_Asset &amp; Sub_Asset Vocab'!$B:$B,0)+ROW()-ROW(B$2),1)=B$1,INDEX('EMEA_Asset &amp; Sub_Asset Vocab'!$B:$E,MATCH(B$1,'EMEA_Asset &amp; Sub_Asset Vocab'!$B:$B,0)+ROW()-ROW(B$2),4),"")</f>
        <v/>
      </c>
      <c r="C8" s="20" t="str">
        <f>IF(INDEX('EMEA_Asset &amp; Sub_Asset Vocab'!$B:$E,MATCH(C$1,'EMEA_Asset &amp; Sub_Asset Vocab'!$B:$B,0)+ROW()-ROW(C$2),1)=C$1,INDEX('EMEA_Asset &amp; Sub_Asset Vocab'!$B:$E,MATCH(C$1,'EMEA_Asset &amp; Sub_Asset Vocab'!$B:$B,0)+ROW()-ROW(C$2),4),"")</f>
        <v/>
      </c>
      <c r="D8" s="20" t="str">
        <f>IF(INDEX('EMEA_Asset &amp; Sub_Asset Vocab'!$B:$E,MATCH(D$1,'EMEA_Asset &amp; Sub_Asset Vocab'!$B:$B,0)+ROW()-ROW(D$2),1)=D$1,INDEX('EMEA_Asset &amp; Sub_Asset Vocab'!$B:$E,MATCH(D$1,'EMEA_Asset &amp; Sub_Asset Vocab'!$B:$B,0)+ROW()-ROW(D$2),4),"")</f>
        <v/>
      </c>
      <c r="E8" s="20" t="str">
        <f>IF(INDEX('EMEA_Asset &amp; Sub_Asset Vocab'!$B:$E,MATCH(E$1,'EMEA_Asset &amp; Sub_Asset Vocab'!$B:$B,0)+ROW()-ROW(E$2),1)=E$1,INDEX('EMEA_Asset &amp; Sub_Asset Vocab'!$B:$E,MATCH(E$1,'EMEA_Asset &amp; Sub_Asset Vocab'!$B:$B,0)+ROW()-ROW(E$2),4),"")</f>
        <v/>
      </c>
      <c r="F8" s="20" t="str">
        <f>IF(INDEX('EMEA_Asset &amp; Sub_Asset Vocab'!$B:$E,MATCH(F$1,'EMEA_Asset &amp; Sub_Asset Vocab'!$B:$B,0)+ROW()-ROW(F$2),1)=F$1,INDEX('EMEA_Asset &amp; Sub_Asset Vocab'!$B:$E,MATCH(F$1,'EMEA_Asset &amp; Sub_Asset Vocab'!$B:$B,0)+ROW()-ROW(F$2),4),"")</f>
        <v>FLFL</v>
      </c>
      <c r="G8" s="20" t="str">
        <f>IF(INDEX('EMEA_Asset &amp; Sub_Asset Vocab'!$B:$E,MATCH(G$1,'EMEA_Asset &amp; Sub_Asset Vocab'!$B:$B,0)+ROW()-ROW(G$2),1)=G$1,INDEX('EMEA_Asset &amp; Sub_Asset Vocab'!$B:$E,MATCH(G$1,'EMEA_Asset &amp; Sub_Asset Vocab'!$B:$B,0)+ROW()-ROW(G$2),4),"")</f>
        <v>DINO</v>
      </c>
      <c r="H8" s="20" t="str">
        <f>IF(INDEX('EMEA_Asset &amp; Sub_Asset Vocab'!$B:$E,MATCH(H$1,'EMEA_Asset &amp; Sub_Asset Vocab'!$B:$B,0)+ROW()-ROW(H$2),1)=H$1,INDEX('EMEA_Asset &amp; Sub_Asset Vocab'!$B:$E,MATCH(H$1,'EMEA_Asset &amp; Sub_Asset Vocab'!$B:$B,0)+ROW()-ROW(H$2),4),"")</f>
        <v>AGFF</v>
      </c>
      <c r="I8" s="20" t="str">
        <f>IF(INDEX('EMEA_Asset &amp; Sub_Asset Vocab'!$B:$E,MATCH(I$1,'EMEA_Asset &amp; Sub_Asset Vocab'!$B:$B,0)+ROW()-ROW(I$2),1)=I$1,INDEX('EMEA_Asset &amp; Sub_Asset Vocab'!$B:$E,MATCH(I$1,'EMEA_Asset &amp; Sub_Asset Vocab'!$B:$B,0)+ROW()-ROW(I$2),4),"")</f>
        <v>FXFU</v>
      </c>
      <c r="J8" s="20" t="str">
        <f>IF(INDEX('EMEA_Asset &amp; Sub_Asset Vocab'!$B:$E,MATCH(J$1,'EMEA_Asset &amp; Sub_Asset Vocab'!$B:$B,0)+ROW()-ROW(J$2),1)=J$1,INDEX('EMEA_Asset &amp; Sub_Asset Vocab'!$B:$E,MATCH(J$1,'EMEA_Asset &amp; Sub_Asset Vocab'!$B:$B,0)+ROW()-ROW(J$2),4),"")</f>
        <v/>
      </c>
      <c r="K8" s="20" t="str">
        <f>IF(INDEX('EMEA_Asset &amp; Sub_Asset Vocab'!$B:$E,MATCH(K$1,'EMEA_Asset &amp; Sub_Asset Vocab'!$B:$B,0)+ROW()-ROW(K$2),1)=K$1,INDEX('EMEA_Asset &amp; Sub_Asset Vocab'!$B:$E,MATCH(K$1,'EMEA_Asset &amp; Sub_Asset Vocab'!$B:$B,0)+ROW()-ROW(K$2),4),"")</f>
        <v/>
      </c>
      <c r="L8" s="20" t="str">
        <f>IF(INDEX('EMEA_Asset &amp; Sub_Asset Vocab'!$B:$E,MATCH(L$1,'EMEA_Asset &amp; Sub_Asset Vocab'!$B:$B,0)+ROW()-ROW(L$2),1)=L$1,INDEX('EMEA_Asset &amp; Sub_Asset Vocab'!$B:$E,MATCH(L$1,'EMEA_Asset &amp; Sub_Asset Vocab'!$B:$B,0)+ROW()-ROW(L$2),4),"")</f>
        <v>OTCF</v>
      </c>
      <c r="M8" s="20" t="str">
        <f>IF(INDEX('EMEA_Asset &amp; Sub_Asset Vocab'!$B:$E,MATCH(M$1,'EMEA_Asset &amp; Sub_Asset Vocab'!$B:$B,0)+ROW()-ROW(M$2),1)=M$1,INDEX('EMEA_Asset &amp; Sub_Asset Vocab'!$B:$E,MATCH(M$1,'EMEA_Asset &amp; Sub_Asset Vocab'!$B:$B,0)+ROW()-ROW(M$2),4),"")</f>
        <v/>
      </c>
      <c r="N8" s="20" t="str">
        <f>IF(INDEX('EMEA_Asset &amp; Sub_Asset Vocab'!$B:$E,MATCH(N$1,'EMEA_Asset &amp; Sub_Asset Vocab'!$B:$B,0)+ROW()-ROW(N$2),1)=N$1,INDEX('EMEA_Asset &amp; Sub_Asset Vocab'!$B:$E,MATCH(N$1,'EMEA_Asset &amp; Sub_Asset Vocab'!$B:$B,0)+ROW()-ROW(N$2),4),"")</f>
        <v/>
      </c>
    </row>
    <row r="9" spans="1:14" x14ac:dyDescent="0.35">
      <c r="A9" s="20" t="str">
        <f>IF(INDEX('EMEA_Asset &amp; Sub_Asset Vocab'!$B:$E,MATCH(A$1,'EMEA_Asset &amp; Sub_Asset Vocab'!$B:$B,0)+ROW()-ROW(A$2),1)=A$1,INDEX('EMEA_Asset &amp; Sub_Asset Vocab'!$B:$E,MATCH(A$1,'EMEA_Asset &amp; Sub_Asset Vocab'!$B:$B,0)+ROW()-ROW(A$2),4),"")</f>
        <v/>
      </c>
      <c r="B9" s="20" t="str">
        <f>IF(INDEX('EMEA_Asset &amp; Sub_Asset Vocab'!$B:$E,MATCH(B$1,'EMEA_Asset &amp; Sub_Asset Vocab'!$B:$B,0)+ROW()-ROW(B$2),1)=B$1,INDEX('EMEA_Asset &amp; Sub_Asset Vocab'!$B:$E,MATCH(B$1,'EMEA_Asset &amp; Sub_Asset Vocab'!$B:$B,0)+ROW()-ROW(B$2),4),"")</f>
        <v/>
      </c>
      <c r="C9" s="20" t="str">
        <f>IF(INDEX('EMEA_Asset &amp; Sub_Asset Vocab'!$B:$E,MATCH(C$1,'EMEA_Asset &amp; Sub_Asset Vocab'!$B:$B,0)+ROW()-ROW(C$2),1)=C$1,INDEX('EMEA_Asset &amp; Sub_Asset Vocab'!$B:$E,MATCH(C$1,'EMEA_Asset &amp; Sub_Asset Vocab'!$B:$B,0)+ROW()-ROW(C$2),4),"")</f>
        <v/>
      </c>
      <c r="D9" s="20" t="str">
        <f>IF(INDEX('EMEA_Asset &amp; Sub_Asset Vocab'!$B:$E,MATCH(D$1,'EMEA_Asset &amp; Sub_Asset Vocab'!$B:$B,0)+ROW()-ROW(D$2),1)=D$1,INDEX('EMEA_Asset &amp; Sub_Asset Vocab'!$B:$E,MATCH(D$1,'EMEA_Asset &amp; Sub_Asset Vocab'!$B:$B,0)+ROW()-ROW(D$2),4),"")</f>
        <v/>
      </c>
      <c r="E9" s="20" t="str">
        <f>IF(INDEX('EMEA_Asset &amp; Sub_Asset Vocab'!$B:$E,MATCH(E$1,'EMEA_Asset &amp; Sub_Asset Vocab'!$B:$B,0)+ROW()-ROW(E$2),1)=E$1,INDEX('EMEA_Asset &amp; Sub_Asset Vocab'!$B:$E,MATCH(E$1,'EMEA_Asset &amp; Sub_Asset Vocab'!$B:$B,0)+ROW()-ROW(E$2),4),"")</f>
        <v/>
      </c>
      <c r="F9" s="20" t="str">
        <f>IF(INDEX('EMEA_Asset &amp; Sub_Asset Vocab'!$B:$E,MATCH(F$1,'EMEA_Asset &amp; Sub_Asset Vocab'!$B:$B,0)+ROW()-ROW(F$2),1)=F$1,INDEX('EMEA_Asset &amp; Sub_Asset Vocab'!$B:$E,MATCH(F$1,'EMEA_Asset &amp; Sub_Asset Vocab'!$B:$B,0)+ROW()-ROW(F$2),4),"")</f>
        <v>FIFI</v>
      </c>
      <c r="G9" s="20" t="str">
        <f>IF(INDEX('EMEA_Asset &amp; Sub_Asset Vocab'!$B:$E,MATCH(G$1,'EMEA_Asset &amp; Sub_Asset Vocab'!$B:$B,0)+ROW()-ROW(G$2),1)=G$1,INDEX('EMEA_Asset &amp; Sub_Asset Vocab'!$B:$E,MATCH(G$1,'EMEA_Asset &amp; Sub_Asset Vocab'!$B:$B,0)+ROW()-ROW(G$2),4),"")</f>
        <v>DIFF</v>
      </c>
      <c r="H9" s="20" t="str">
        <f>IF(INDEX('EMEA_Asset &amp; Sub_Asset Vocab'!$B:$E,MATCH(H$1,'EMEA_Asset &amp; Sub_Asset Vocab'!$B:$B,0)+ROW()-ROW(H$2),1)=H$1,INDEX('EMEA_Asset &amp; Sub_Asset Vocab'!$B:$E,MATCH(H$1,'EMEA_Asset &amp; Sub_Asset Vocab'!$B:$B,0)+ROW()-ROW(H$2),4),"")</f>
        <v>AGCO</v>
      </c>
      <c r="I9" s="20" t="str">
        <f>IF(INDEX('EMEA_Asset &amp; Sub_Asset Vocab'!$B:$E,MATCH(I$1,'EMEA_Asset &amp; Sub_Asset Vocab'!$B:$B,0)+ROW()-ROW(I$2),1)=I$1,INDEX('EMEA_Asset &amp; Sub_Asset Vocab'!$B:$E,MATCH(I$1,'EMEA_Asset &amp; Sub_Asset Vocab'!$B:$B,0)+ROW()-ROW(I$2),4),"")</f>
        <v>OFED</v>
      </c>
      <c r="J9" s="20" t="str">
        <f>IF(INDEX('EMEA_Asset &amp; Sub_Asset Vocab'!$B:$E,MATCH(J$1,'EMEA_Asset &amp; Sub_Asset Vocab'!$B:$B,0)+ROW()-ROW(J$2),1)=J$1,INDEX('EMEA_Asset &amp; Sub_Asset Vocab'!$B:$E,MATCH(J$1,'EMEA_Asset &amp; Sub_Asset Vocab'!$B:$B,0)+ROW()-ROW(J$2),4),"")</f>
        <v/>
      </c>
      <c r="K9" s="20" t="str">
        <f>IF(INDEX('EMEA_Asset &amp; Sub_Asset Vocab'!$B:$E,MATCH(K$1,'EMEA_Asset &amp; Sub_Asset Vocab'!$B:$B,0)+ROW()-ROW(K$2),1)=K$1,INDEX('EMEA_Asset &amp; Sub_Asset Vocab'!$B:$E,MATCH(K$1,'EMEA_Asset &amp; Sub_Asset Vocab'!$B:$B,0)+ROW()-ROW(K$2),4),"")</f>
        <v/>
      </c>
      <c r="L9" s="20" t="str">
        <f>IF(INDEX('EMEA_Asset &amp; Sub_Asset Vocab'!$B:$E,MATCH(L$1,'EMEA_Asset &amp; Sub_Asset Vocab'!$B:$B,0)+ROW()-ROW(L$2),1)=L$1,INDEX('EMEA_Asset &amp; Sub_Asset Vocab'!$B:$E,MATCH(L$1,'EMEA_Asset &amp; Sub_Asset Vocab'!$B:$B,0)+ROW()-ROW(L$2),4),"")</f>
        <v/>
      </c>
      <c r="M9" s="20" t="str">
        <f>IF(INDEX('EMEA_Asset &amp; Sub_Asset Vocab'!$B:$E,MATCH(M$1,'EMEA_Asset &amp; Sub_Asset Vocab'!$B:$B,0)+ROW()-ROW(M$2),1)=M$1,INDEX('EMEA_Asset &amp; Sub_Asset Vocab'!$B:$E,MATCH(M$1,'EMEA_Asset &amp; Sub_Asset Vocab'!$B:$B,0)+ROW()-ROW(M$2),4),"")</f>
        <v/>
      </c>
      <c r="N9" s="20" t="str">
        <f>IF(INDEX('EMEA_Asset &amp; Sub_Asset Vocab'!$B:$E,MATCH(N$1,'EMEA_Asset &amp; Sub_Asset Vocab'!$B:$B,0)+ROW()-ROW(N$2),1)=N$1,INDEX('EMEA_Asset &amp; Sub_Asset Vocab'!$B:$E,MATCH(N$1,'EMEA_Asset &amp; Sub_Asset Vocab'!$B:$B,0)+ROW()-ROW(N$2),4),"")</f>
        <v/>
      </c>
    </row>
    <row r="10" spans="1:14" x14ac:dyDescent="0.35">
      <c r="A10" s="20" t="str">
        <f>IF(INDEX('EMEA_Asset &amp; Sub_Asset Vocab'!$B:$E,MATCH(A$1,'EMEA_Asset &amp; Sub_Asset Vocab'!$B:$B,0)+ROW()-ROW(A$2),1)=A$1,INDEX('EMEA_Asset &amp; Sub_Asset Vocab'!$B:$E,MATCH(A$1,'EMEA_Asset &amp; Sub_Asset Vocab'!$B:$B,0)+ROW()-ROW(A$2),4),"")</f>
        <v/>
      </c>
      <c r="B10" s="20" t="str">
        <f>IF(INDEX('EMEA_Asset &amp; Sub_Asset Vocab'!$B:$E,MATCH(B$1,'EMEA_Asset &amp; Sub_Asset Vocab'!$B:$B,0)+ROW()-ROW(B$2),1)=B$1,INDEX('EMEA_Asset &amp; Sub_Asset Vocab'!$B:$E,MATCH(B$1,'EMEA_Asset &amp; Sub_Asset Vocab'!$B:$B,0)+ROW()-ROW(B$2),4),"")</f>
        <v/>
      </c>
      <c r="C10" s="20" t="str">
        <f>IF(INDEX('EMEA_Asset &amp; Sub_Asset Vocab'!$B:$E,MATCH(C$1,'EMEA_Asset &amp; Sub_Asset Vocab'!$B:$B,0)+ROW()-ROW(C$2),1)=C$1,INDEX('EMEA_Asset &amp; Sub_Asset Vocab'!$B:$E,MATCH(C$1,'EMEA_Asset &amp; Sub_Asset Vocab'!$B:$B,0)+ROW()-ROW(C$2),4),"")</f>
        <v/>
      </c>
      <c r="D10" s="20" t="str">
        <f>IF(INDEX('EMEA_Asset &amp; Sub_Asset Vocab'!$B:$E,MATCH(D$1,'EMEA_Asset &amp; Sub_Asset Vocab'!$B:$B,0)+ROW()-ROW(D$2),1)=D$1,INDEX('EMEA_Asset &amp; Sub_Asset Vocab'!$B:$E,MATCH(D$1,'EMEA_Asset &amp; Sub_Asset Vocab'!$B:$B,0)+ROW()-ROW(D$2),4),"")</f>
        <v/>
      </c>
      <c r="E10" s="20" t="str">
        <f>IF(INDEX('EMEA_Asset &amp; Sub_Asset Vocab'!$B:$E,MATCH(E$1,'EMEA_Asset &amp; Sub_Asset Vocab'!$B:$B,0)+ROW()-ROW(E$2),1)=E$1,INDEX('EMEA_Asset &amp; Sub_Asset Vocab'!$B:$E,MATCH(E$1,'EMEA_Asset &amp; Sub_Asset Vocab'!$B:$B,0)+ROW()-ROW(E$2),4),"")</f>
        <v/>
      </c>
      <c r="F10" s="20" t="str">
        <f>IF(INDEX('EMEA_Asset &amp; Sub_Asset Vocab'!$B:$E,MATCH(F$1,'EMEA_Asset &amp; Sub_Asset Vocab'!$B:$B,0)+ROW()-ROW(F$2),1)=F$1,INDEX('EMEA_Asset &amp; Sub_Asset Vocab'!$B:$E,MATCH(F$1,'EMEA_Asset &amp; Sub_Asset Vocab'!$B:$B,0)+ROW()-ROW(F$2),4),"")</f>
        <v>OISM</v>
      </c>
      <c r="G10" s="20" t="str">
        <f>IF(INDEX('EMEA_Asset &amp; Sub_Asset Vocab'!$B:$E,MATCH(G$1,'EMEA_Asset &amp; Sub_Asset Vocab'!$B:$B,0)+ROW()-ROW(G$2),1)=G$1,INDEX('EMEA_Asset &amp; Sub_Asset Vocab'!$B:$E,MATCH(G$1,'EMEA_Asset &amp; Sub_Asset Vocab'!$B:$B,0)+ROW()-ROW(G$2),4),"")</f>
        <v>VIOP</v>
      </c>
      <c r="H10" s="20" t="str">
        <f>IF(INDEX('EMEA_Asset &amp; Sub_Asset Vocab'!$B:$E,MATCH(H$1,'EMEA_Asset &amp; Sub_Asset Vocab'!$B:$B,0)+ROW()-ROW(H$2),1)=H$1,INDEX('EMEA_Asset &amp; Sub_Asset Vocab'!$B:$E,MATCH(H$1,'EMEA_Asset &amp; Sub_Asset Vocab'!$B:$B,0)+ROW()-ROW(H$2),4),"")</f>
        <v>AGCS</v>
      </c>
      <c r="I10" s="20" t="str">
        <f>IF(INDEX('EMEA_Asset &amp; Sub_Asset Vocab'!$B:$E,MATCH(I$1,'EMEA_Asset &amp; Sub_Asset Vocab'!$B:$B,0)+ROW()-ROW(I$2),1)=I$1,INDEX('EMEA_Asset &amp; Sub_Asset Vocab'!$B:$E,MATCH(I$1,'EMEA_Asset &amp; Sub_Asset Vocab'!$B:$B,0)+ROW()-ROW(I$2),4),"")</f>
        <v/>
      </c>
      <c r="J10" s="20" t="str">
        <f>IF(INDEX('EMEA_Asset &amp; Sub_Asset Vocab'!$B:$E,MATCH(J$1,'EMEA_Asset &amp; Sub_Asset Vocab'!$B:$B,0)+ROW()-ROW(J$2),1)=J$1,INDEX('EMEA_Asset &amp; Sub_Asset Vocab'!$B:$E,MATCH(J$1,'EMEA_Asset &amp; Sub_Asset Vocab'!$B:$B,0)+ROW()-ROW(J$2),4),"")</f>
        <v/>
      </c>
      <c r="K10" s="20" t="str">
        <f>IF(INDEX('EMEA_Asset &amp; Sub_Asset Vocab'!$B:$E,MATCH(K$1,'EMEA_Asset &amp; Sub_Asset Vocab'!$B:$B,0)+ROW()-ROW(K$2),1)=K$1,INDEX('EMEA_Asset &amp; Sub_Asset Vocab'!$B:$E,MATCH(K$1,'EMEA_Asset &amp; Sub_Asset Vocab'!$B:$B,0)+ROW()-ROW(K$2),4),"")</f>
        <v/>
      </c>
      <c r="L10" s="20" t="str">
        <f>IF(INDEX('EMEA_Asset &amp; Sub_Asset Vocab'!$B:$E,MATCH(L$1,'EMEA_Asset &amp; Sub_Asset Vocab'!$B:$B,0)+ROW()-ROW(L$2),1)=L$1,INDEX('EMEA_Asset &amp; Sub_Asset Vocab'!$B:$E,MATCH(L$1,'EMEA_Asset &amp; Sub_Asset Vocab'!$B:$B,0)+ROW()-ROW(L$2),4),"")</f>
        <v/>
      </c>
      <c r="M10" s="20" t="str">
        <f>IF(INDEX('EMEA_Asset &amp; Sub_Asset Vocab'!$B:$E,MATCH(M$1,'EMEA_Asset &amp; Sub_Asset Vocab'!$B:$B,0)+ROW()-ROW(M$2),1)=M$1,INDEX('EMEA_Asset &amp; Sub_Asset Vocab'!$B:$E,MATCH(M$1,'EMEA_Asset &amp; Sub_Asset Vocab'!$B:$B,0)+ROW()-ROW(M$2),4),"")</f>
        <v/>
      </c>
      <c r="N10" s="20" t="str">
        <f>IF(INDEX('EMEA_Asset &amp; Sub_Asset Vocab'!$B:$E,MATCH(N$1,'EMEA_Asset &amp; Sub_Asset Vocab'!$B:$B,0)+ROW()-ROW(N$2),1)=N$1,INDEX('EMEA_Asset &amp; Sub_Asset Vocab'!$B:$E,MATCH(N$1,'EMEA_Asset &amp; Sub_Asset Vocab'!$B:$B,0)+ROW()-ROW(N$2),4),"")</f>
        <v/>
      </c>
    </row>
    <row r="11" spans="1:14" x14ac:dyDescent="0.35">
      <c r="A11" s="20" t="str">
        <f>IF(INDEX('EMEA_Asset &amp; Sub_Asset Vocab'!$B:$E,MATCH(A$1,'EMEA_Asset &amp; Sub_Asset Vocab'!$B:$B,0)+ROW()-ROW(A$2),1)=A$1,INDEX('EMEA_Asset &amp; Sub_Asset Vocab'!$B:$E,MATCH(A$1,'EMEA_Asset &amp; Sub_Asset Vocab'!$B:$B,0)+ROW()-ROW(A$2),4),"")</f>
        <v/>
      </c>
      <c r="B11" s="20" t="str">
        <f>IF(INDEX('EMEA_Asset &amp; Sub_Asset Vocab'!$B:$E,MATCH(B$1,'EMEA_Asset &amp; Sub_Asset Vocab'!$B:$B,0)+ROW()-ROW(B$2),1)=B$1,INDEX('EMEA_Asset &amp; Sub_Asset Vocab'!$B:$E,MATCH(B$1,'EMEA_Asset &amp; Sub_Asset Vocab'!$B:$B,0)+ROW()-ROW(B$2),4),"")</f>
        <v/>
      </c>
      <c r="C11" s="20" t="str">
        <f>IF(INDEX('EMEA_Asset &amp; Sub_Asset Vocab'!$B:$E,MATCH(C$1,'EMEA_Asset &amp; Sub_Asset Vocab'!$B:$B,0)+ROW()-ROW(C$2),1)=C$1,INDEX('EMEA_Asset &amp; Sub_Asset Vocab'!$B:$E,MATCH(C$1,'EMEA_Asset &amp; Sub_Asset Vocab'!$B:$B,0)+ROW()-ROW(C$2),4),"")</f>
        <v/>
      </c>
      <c r="D11" s="20" t="str">
        <f>IF(INDEX('EMEA_Asset &amp; Sub_Asset Vocab'!$B:$E,MATCH(D$1,'EMEA_Asset &amp; Sub_Asset Vocab'!$B:$B,0)+ROW()-ROW(D$2),1)=D$1,INDEX('EMEA_Asset &amp; Sub_Asset Vocab'!$B:$E,MATCH(D$1,'EMEA_Asset &amp; Sub_Asset Vocab'!$B:$B,0)+ROW()-ROW(D$2),4),"")</f>
        <v/>
      </c>
      <c r="E11" s="20" t="str">
        <f>IF(INDEX('EMEA_Asset &amp; Sub_Asset Vocab'!$B:$E,MATCH(E$1,'EMEA_Asset &amp; Sub_Asset Vocab'!$B:$B,0)+ROW()-ROW(E$2),1)=E$1,INDEX('EMEA_Asset &amp; Sub_Asset Vocab'!$B:$E,MATCH(E$1,'EMEA_Asset &amp; Sub_Asset Vocab'!$B:$B,0)+ROW()-ROW(E$2),4),"")</f>
        <v/>
      </c>
      <c r="F11" s="20" t="str">
        <f>IF(INDEX('EMEA_Asset &amp; Sub_Asset Vocab'!$B:$E,MATCH(F$1,'EMEA_Asset &amp; Sub_Asset Vocab'!$B:$B,0)+ROW()-ROW(F$2),1)=F$1,INDEX('EMEA_Asset &amp; Sub_Asset Vocab'!$B:$E,MATCH(F$1,'EMEA_Asset &amp; Sub_Asset Vocab'!$B:$B,0)+ROW()-ROW(F$2),4),"")</f>
        <v>INFL</v>
      </c>
      <c r="G11" s="20" t="str">
        <f>IF(INDEX('EMEA_Asset &amp; Sub_Asset Vocab'!$B:$E,MATCH(G$1,'EMEA_Asset &amp; Sub_Asset Vocab'!$B:$B,0)+ROW()-ROW(G$2),1)=G$1,INDEX('EMEA_Asset &amp; Sub_Asset Vocab'!$B:$E,MATCH(G$1,'EMEA_Asset &amp; Sub_Asset Vocab'!$B:$B,0)+ROW()-ROW(G$2),4),"")</f>
        <v>VIFF</v>
      </c>
      <c r="H11" s="20" t="str">
        <f>IF(INDEX('EMEA_Asset &amp; Sub_Asset Vocab'!$B:$E,MATCH(H$1,'EMEA_Asset &amp; Sub_Asset Vocab'!$B:$B,0)+ROW()-ROW(H$2),1)=H$1,INDEX('EMEA_Asset &amp; Sub_Asset Vocab'!$B:$E,MATCH(H$1,'EMEA_Asset &amp; Sub_Asset Vocab'!$B:$B,0)+ROW()-ROW(H$2),4),"")</f>
        <v>OCMD</v>
      </c>
      <c r="I11" s="20" t="str">
        <f>IF(INDEX('EMEA_Asset &amp; Sub_Asset Vocab'!$B:$E,MATCH(I$1,'EMEA_Asset &amp; Sub_Asset Vocab'!$B:$B,0)+ROW()-ROW(I$2),1)=I$1,INDEX('EMEA_Asset &amp; Sub_Asset Vocab'!$B:$E,MATCH(I$1,'EMEA_Asset &amp; Sub_Asset Vocab'!$B:$B,0)+ROW()-ROW(I$2),4),"")</f>
        <v/>
      </c>
      <c r="J11" s="20" t="str">
        <f>IF(INDEX('EMEA_Asset &amp; Sub_Asset Vocab'!$B:$E,MATCH(J$1,'EMEA_Asset &amp; Sub_Asset Vocab'!$B:$B,0)+ROW()-ROW(J$2),1)=J$1,INDEX('EMEA_Asset &amp; Sub_Asset Vocab'!$B:$E,MATCH(J$1,'EMEA_Asset &amp; Sub_Asset Vocab'!$B:$B,0)+ROW()-ROW(J$2),4),"")</f>
        <v/>
      </c>
      <c r="K11" s="20" t="str">
        <f>IF(INDEX('EMEA_Asset &amp; Sub_Asset Vocab'!$B:$E,MATCH(K$1,'EMEA_Asset &amp; Sub_Asset Vocab'!$B:$B,0)+ROW()-ROW(K$2),1)=K$1,INDEX('EMEA_Asset &amp; Sub_Asset Vocab'!$B:$E,MATCH(K$1,'EMEA_Asset &amp; Sub_Asset Vocab'!$B:$B,0)+ROW()-ROW(K$2),4),"")</f>
        <v/>
      </c>
      <c r="L11" s="20" t="str">
        <f>IF(INDEX('EMEA_Asset &amp; Sub_Asset Vocab'!$B:$E,MATCH(L$1,'EMEA_Asset &amp; Sub_Asset Vocab'!$B:$B,0)+ROW()-ROW(L$2),1)=L$1,INDEX('EMEA_Asset &amp; Sub_Asset Vocab'!$B:$E,MATCH(L$1,'EMEA_Asset &amp; Sub_Asset Vocab'!$B:$B,0)+ROW()-ROW(L$2),4),"")</f>
        <v/>
      </c>
      <c r="M11" s="20" t="str">
        <f>IF(INDEX('EMEA_Asset &amp; Sub_Asset Vocab'!$B:$E,MATCH(M$1,'EMEA_Asset &amp; Sub_Asset Vocab'!$B:$B,0)+ROW()-ROW(M$2),1)=M$1,INDEX('EMEA_Asset &amp; Sub_Asset Vocab'!$B:$E,MATCH(M$1,'EMEA_Asset &amp; Sub_Asset Vocab'!$B:$B,0)+ROW()-ROW(M$2),4),"")</f>
        <v/>
      </c>
      <c r="N11" s="20" t="str">
        <f>IF(INDEX('EMEA_Asset &amp; Sub_Asset Vocab'!$B:$E,MATCH(N$1,'EMEA_Asset &amp; Sub_Asset Vocab'!$B:$B,0)+ROW()-ROW(N$2),1)=N$1,INDEX('EMEA_Asset &amp; Sub_Asset Vocab'!$B:$E,MATCH(N$1,'EMEA_Asset &amp; Sub_Asset Vocab'!$B:$B,0)+ROW()-ROW(N$2),4),"")</f>
        <v/>
      </c>
    </row>
    <row r="12" spans="1:14" x14ac:dyDescent="0.35">
      <c r="A12" s="20" t="str">
        <f>IF(INDEX('EMEA_Asset &amp; Sub_Asset Vocab'!$B:$E,MATCH(A$1,'EMEA_Asset &amp; Sub_Asset Vocab'!$B:$B,0)+ROW()-ROW(A$2),1)=A$1,INDEX('EMEA_Asset &amp; Sub_Asset Vocab'!$B:$E,MATCH(A$1,'EMEA_Asset &amp; Sub_Asset Vocab'!$B:$B,0)+ROW()-ROW(A$2),4),"")</f>
        <v/>
      </c>
      <c r="B12" s="20" t="str">
        <f>IF(INDEX('EMEA_Asset &amp; Sub_Asset Vocab'!$B:$E,MATCH(B$1,'EMEA_Asset &amp; Sub_Asset Vocab'!$B:$B,0)+ROW()-ROW(B$2),1)=B$1,INDEX('EMEA_Asset &amp; Sub_Asset Vocab'!$B:$E,MATCH(B$1,'EMEA_Asset &amp; Sub_Asset Vocab'!$B:$B,0)+ROW()-ROW(B$2),4),"")</f>
        <v/>
      </c>
      <c r="C12" s="20" t="str">
        <f>IF(INDEX('EMEA_Asset &amp; Sub_Asset Vocab'!$B:$E,MATCH(C$1,'EMEA_Asset &amp; Sub_Asset Vocab'!$B:$B,0)+ROW()-ROW(C$2),1)=C$1,INDEX('EMEA_Asset &amp; Sub_Asset Vocab'!$B:$E,MATCH(C$1,'EMEA_Asset &amp; Sub_Asset Vocab'!$B:$B,0)+ROW()-ROW(C$2),4),"")</f>
        <v/>
      </c>
      <c r="D12" s="20" t="str">
        <f>IF(INDEX('EMEA_Asset &amp; Sub_Asset Vocab'!$B:$E,MATCH(D$1,'EMEA_Asset &amp; Sub_Asset Vocab'!$B:$B,0)+ROW()-ROW(D$2),1)=D$1,INDEX('EMEA_Asset &amp; Sub_Asset Vocab'!$B:$E,MATCH(D$1,'EMEA_Asset &amp; Sub_Asset Vocab'!$B:$B,0)+ROW()-ROW(D$2),4),"")</f>
        <v/>
      </c>
      <c r="E12" s="20" t="str">
        <f>IF(INDEX('EMEA_Asset &amp; Sub_Asset Vocab'!$B:$E,MATCH(E$1,'EMEA_Asset &amp; Sub_Asset Vocab'!$B:$B,0)+ROW()-ROW(E$2),1)=E$1,INDEX('EMEA_Asset &amp; Sub_Asset Vocab'!$B:$E,MATCH(E$1,'EMEA_Asset &amp; Sub_Asset Vocab'!$B:$B,0)+ROW()-ROW(E$2),4),"")</f>
        <v/>
      </c>
      <c r="F12" s="20" t="str">
        <f>IF(INDEX('EMEA_Asset &amp; Sub_Asset Vocab'!$B:$E,MATCH(F$1,'EMEA_Asset &amp; Sub_Asset Vocab'!$B:$B,0)+ROW()-ROW(F$2),1)=F$1,INDEX('EMEA_Asset &amp; Sub_Asset Vocab'!$B:$E,MATCH(F$1,'EMEA_Asset &amp; Sub_Asset Vocab'!$B:$B,0)+ROW()-ROW(F$2),4),"")</f>
        <v>FSCS</v>
      </c>
      <c r="G12" s="20" t="str">
        <f>IF(INDEX('EMEA_Asset &amp; Sub_Asset Vocab'!$B:$E,MATCH(G$1,'EMEA_Asset &amp; Sub_Asset Vocab'!$B:$B,0)+ROW()-ROW(G$2),1)=G$1,INDEX('EMEA_Asset &amp; Sub_Asset Vocab'!$B:$E,MATCH(G$1,'EMEA_Asset &amp; Sub_Asset Vocab'!$B:$B,0)+ROW()-ROW(G$2),4),"")</f>
        <v>ETOP</v>
      </c>
      <c r="H12" s="20" t="str">
        <f>IF(INDEX('EMEA_Asset &amp; Sub_Asset Vocab'!$B:$E,MATCH(H$1,'EMEA_Asset &amp; Sub_Asset Vocab'!$B:$B,0)+ROW()-ROW(H$2),1)=H$1,INDEX('EMEA_Asset &amp; Sub_Asset Vocab'!$B:$E,MATCH(H$1,'EMEA_Asset &amp; Sub_Asset Vocab'!$B:$B,0)+ROW()-ROW(H$2),4),"")</f>
        <v/>
      </c>
      <c r="I12" s="20" t="str">
        <f>IF(INDEX('EMEA_Asset &amp; Sub_Asset Vocab'!$B:$E,MATCH(I$1,'EMEA_Asset &amp; Sub_Asset Vocab'!$B:$B,0)+ROW()-ROW(I$2),1)=I$1,INDEX('EMEA_Asset &amp; Sub_Asset Vocab'!$B:$E,MATCH(I$1,'EMEA_Asset &amp; Sub_Asset Vocab'!$B:$B,0)+ROW()-ROW(I$2),4),"")</f>
        <v/>
      </c>
      <c r="J12" s="20" t="str">
        <f>IF(INDEX('EMEA_Asset &amp; Sub_Asset Vocab'!$B:$E,MATCH(J$1,'EMEA_Asset &amp; Sub_Asset Vocab'!$B:$B,0)+ROW()-ROW(J$2),1)=J$1,INDEX('EMEA_Asset &amp; Sub_Asset Vocab'!$B:$E,MATCH(J$1,'EMEA_Asset &amp; Sub_Asset Vocab'!$B:$B,0)+ROW()-ROW(J$2),4),"")</f>
        <v/>
      </c>
      <c r="K12" s="20" t="str">
        <f>IF(INDEX('EMEA_Asset &amp; Sub_Asset Vocab'!$B:$E,MATCH(K$1,'EMEA_Asset &amp; Sub_Asset Vocab'!$B:$B,0)+ROW()-ROW(K$2),1)=K$1,INDEX('EMEA_Asset &amp; Sub_Asset Vocab'!$B:$E,MATCH(K$1,'EMEA_Asset &amp; Sub_Asset Vocab'!$B:$B,0)+ROW()-ROW(K$2),4),"")</f>
        <v/>
      </c>
      <c r="L12" s="20" t="str">
        <f>IF(INDEX('EMEA_Asset &amp; Sub_Asset Vocab'!$B:$E,MATCH(L$1,'EMEA_Asset &amp; Sub_Asset Vocab'!$B:$B,0)+ROW()-ROW(L$2),1)=L$1,INDEX('EMEA_Asset &amp; Sub_Asset Vocab'!$B:$E,MATCH(L$1,'EMEA_Asset &amp; Sub_Asset Vocab'!$B:$B,0)+ROW()-ROW(L$2),4),"")</f>
        <v/>
      </c>
      <c r="M12" s="20" t="str">
        <f>IF(INDEX('EMEA_Asset &amp; Sub_Asset Vocab'!$B:$E,MATCH(M$1,'EMEA_Asset &amp; Sub_Asset Vocab'!$B:$B,0)+ROW()-ROW(M$2),1)=M$1,INDEX('EMEA_Asset &amp; Sub_Asset Vocab'!$B:$E,MATCH(M$1,'EMEA_Asset &amp; Sub_Asset Vocab'!$B:$B,0)+ROW()-ROW(M$2),4),"")</f>
        <v/>
      </c>
      <c r="N12" s="20" t="str">
        <f>IF(INDEX('EMEA_Asset &amp; Sub_Asset Vocab'!$B:$E,MATCH(N$1,'EMEA_Asset &amp; Sub_Asset Vocab'!$B:$B,0)+ROW()-ROW(N$2),1)=N$1,INDEX('EMEA_Asset &amp; Sub_Asset Vocab'!$B:$E,MATCH(N$1,'EMEA_Asset &amp; Sub_Asset Vocab'!$B:$B,0)+ROW()-ROW(N$2),4),"")</f>
        <v/>
      </c>
    </row>
    <row r="13" spans="1:14" x14ac:dyDescent="0.35">
      <c r="A13" s="20" t="str">
        <f>IF(INDEX('EMEA_Asset &amp; Sub_Asset Vocab'!$B:$E,MATCH(A$1,'EMEA_Asset &amp; Sub_Asset Vocab'!$B:$B,0)+ROW()-ROW(A$2),1)=A$1,INDEX('EMEA_Asset &amp; Sub_Asset Vocab'!$B:$E,MATCH(A$1,'EMEA_Asset &amp; Sub_Asset Vocab'!$B:$B,0)+ROW()-ROW(A$2),4),"")</f>
        <v/>
      </c>
      <c r="B13" s="20" t="str">
        <f>IF(INDEX('EMEA_Asset &amp; Sub_Asset Vocab'!$B:$E,MATCH(B$1,'EMEA_Asset &amp; Sub_Asset Vocab'!$B:$B,0)+ROW()-ROW(B$2),1)=B$1,INDEX('EMEA_Asset &amp; Sub_Asset Vocab'!$B:$E,MATCH(B$1,'EMEA_Asset &amp; Sub_Asset Vocab'!$B:$B,0)+ROW()-ROW(B$2),4),"")</f>
        <v/>
      </c>
      <c r="C13" s="20" t="str">
        <f>IF(INDEX('EMEA_Asset &amp; Sub_Asset Vocab'!$B:$E,MATCH(C$1,'EMEA_Asset &amp; Sub_Asset Vocab'!$B:$B,0)+ROW()-ROW(C$2),1)=C$1,INDEX('EMEA_Asset &amp; Sub_Asset Vocab'!$B:$E,MATCH(C$1,'EMEA_Asset &amp; Sub_Asset Vocab'!$B:$B,0)+ROW()-ROW(C$2),4),"")</f>
        <v/>
      </c>
      <c r="D13" s="20" t="str">
        <f>IF(INDEX('EMEA_Asset &amp; Sub_Asset Vocab'!$B:$E,MATCH(D$1,'EMEA_Asset &amp; Sub_Asset Vocab'!$B:$B,0)+ROW()-ROW(D$2),1)=D$1,INDEX('EMEA_Asset &amp; Sub_Asset Vocab'!$B:$E,MATCH(D$1,'EMEA_Asset &amp; Sub_Asset Vocab'!$B:$B,0)+ROW()-ROW(D$2),4),"")</f>
        <v/>
      </c>
      <c r="E13" s="20" t="str">
        <f>IF(INDEX('EMEA_Asset &amp; Sub_Asset Vocab'!$B:$E,MATCH(E$1,'EMEA_Asset &amp; Sub_Asset Vocab'!$B:$B,0)+ROW()-ROW(E$2),1)=E$1,INDEX('EMEA_Asset &amp; Sub_Asset Vocab'!$B:$E,MATCH(E$1,'EMEA_Asset &amp; Sub_Asset Vocab'!$B:$B,0)+ROW()-ROW(E$2),4),"")</f>
        <v/>
      </c>
      <c r="F13" s="20" t="str">
        <f>IF(INDEX('EMEA_Asset &amp; Sub_Asset Vocab'!$B:$E,MATCH(F$1,'EMEA_Asset &amp; Sub_Asset Vocab'!$B:$B,0)+ROW()-ROW(F$2),1)=F$1,INDEX('EMEA_Asset &amp; Sub_Asset Vocab'!$B:$E,MATCH(F$1,'EMEA_Asset &amp; Sub_Asset Vocab'!$B:$B,0)+ROW()-ROW(F$2),4),"")</f>
        <v>FFSI</v>
      </c>
      <c r="G13" s="20" t="str">
        <f>IF(INDEX('EMEA_Asset &amp; Sub_Asset Vocab'!$B:$E,MATCH(G$1,'EMEA_Asset &amp; Sub_Asset Vocab'!$B:$B,0)+ROW()-ROW(G$2),1)=G$1,INDEX('EMEA_Asset &amp; Sub_Asset Vocab'!$B:$E,MATCH(G$1,'EMEA_Asset &amp; Sub_Asset Vocab'!$B:$B,0)+ROW()-ROW(G$2),4),"")</f>
        <v>ETFF</v>
      </c>
      <c r="H13" s="20" t="str">
        <f>IF(INDEX('EMEA_Asset &amp; Sub_Asset Vocab'!$B:$E,MATCH(H$1,'EMEA_Asset &amp; Sub_Asset Vocab'!$B:$B,0)+ROW()-ROW(H$2),1)=H$1,INDEX('EMEA_Asset &amp; Sub_Asset Vocab'!$B:$E,MATCH(H$1,'EMEA_Asset &amp; Sub_Asset Vocab'!$B:$B,0)+ROW()-ROW(H$2),4),"")</f>
        <v/>
      </c>
      <c r="I13" s="20" t="str">
        <f>IF(INDEX('EMEA_Asset &amp; Sub_Asset Vocab'!$B:$E,MATCH(I$1,'EMEA_Asset &amp; Sub_Asset Vocab'!$B:$B,0)+ROW()-ROW(I$2),1)=I$1,INDEX('EMEA_Asset &amp; Sub_Asset Vocab'!$B:$E,MATCH(I$1,'EMEA_Asset &amp; Sub_Asset Vocab'!$B:$B,0)+ROW()-ROW(I$2),4),"")</f>
        <v/>
      </c>
      <c r="J13" s="20" t="str">
        <f>IF(INDEX('EMEA_Asset &amp; Sub_Asset Vocab'!$B:$E,MATCH(J$1,'EMEA_Asset &amp; Sub_Asset Vocab'!$B:$B,0)+ROW()-ROW(J$2),1)=J$1,INDEX('EMEA_Asset &amp; Sub_Asset Vocab'!$B:$E,MATCH(J$1,'EMEA_Asset &amp; Sub_Asset Vocab'!$B:$B,0)+ROW()-ROW(J$2),4),"")</f>
        <v/>
      </c>
      <c r="K13" s="20" t="str">
        <f>IF(INDEX('EMEA_Asset &amp; Sub_Asset Vocab'!$B:$E,MATCH(K$1,'EMEA_Asset &amp; Sub_Asset Vocab'!$B:$B,0)+ROW()-ROW(K$2),1)=K$1,INDEX('EMEA_Asset &amp; Sub_Asset Vocab'!$B:$E,MATCH(K$1,'EMEA_Asset &amp; Sub_Asset Vocab'!$B:$B,0)+ROW()-ROW(K$2),4),"")</f>
        <v/>
      </c>
      <c r="L13" s="20" t="str">
        <f>IF(INDEX('EMEA_Asset &amp; Sub_Asset Vocab'!$B:$E,MATCH(L$1,'EMEA_Asset &amp; Sub_Asset Vocab'!$B:$B,0)+ROW()-ROW(L$2),1)=L$1,INDEX('EMEA_Asset &amp; Sub_Asset Vocab'!$B:$E,MATCH(L$1,'EMEA_Asset &amp; Sub_Asset Vocab'!$B:$B,0)+ROW()-ROW(L$2),4),"")</f>
        <v/>
      </c>
      <c r="M13" s="20" t="str">
        <f>IF(INDEX('EMEA_Asset &amp; Sub_Asset Vocab'!$B:$E,MATCH(M$1,'EMEA_Asset &amp; Sub_Asset Vocab'!$B:$B,0)+ROW()-ROW(M$2),1)=M$1,INDEX('EMEA_Asset &amp; Sub_Asset Vocab'!$B:$E,MATCH(M$1,'EMEA_Asset &amp; Sub_Asset Vocab'!$B:$B,0)+ROW()-ROW(M$2),4),"")</f>
        <v/>
      </c>
      <c r="N13" s="20" t="str">
        <f>IF(INDEX('EMEA_Asset &amp; Sub_Asset Vocab'!$B:$E,MATCH(N$1,'EMEA_Asset &amp; Sub_Asset Vocab'!$B:$B,0)+ROW()-ROW(N$2),1)=N$1,INDEX('EMEA_Asset &amp; Sub_Asset Vocab'!$B:$E,MATCH(N$1,'EMEA_Asset &amp; Sub_Asset Vocab'!$B:$B,0)+ROW()-ROW(N$2),4),"")</f>
        <v/>
      </c>
    </row>
    <row r="14" spans="1:14" x14ac:dyDescent="0.35">
      <c r="A14" s="20" t="str">
        <f>IF(INDEX('EMEA_Asset &amp; Sub_Asset Vocab'!$B:$E,MATCH(A$1,'EMEA_Asset &amp; Sub_Asset Vocab'!$B:$B,0)+ROW()-ROW(A$2),1)=A$1,INDEX('EMEA_Asset &amp; Sub_Asset Vocab'!$B:$E,MATCH(A$1,'EMEA_Asset &amp; Sub_Asset Vocab'!$B:$B,0)+ROW()-ROW(A$2),4),"")</f>
        <v/>
      </c>
      <c r="B14" s="20" t="str">
        <f>IF(INDEX('EMEA_Asset &amp; Sub_Asset Vocab'!$B:$E,MATCH(B$1,'EMEA_Asset &amp; Sub_Asset Vocab'!$B:$B,0)+ROW()-ROW(B$2),1)=B$1,INDEX('EMEA_Asset &amp; Sub_Asset Vocab'!$B:$E,MATCH(B$1,'EMEA_Asset &amp; Sub_Asset Vocab'!$B:$B,0)+ROW()-ROW(B$2),4),"")</f>
        <v/>
      </c>
      <c r="C14" s="20" t="str">
        <f>IF(INDEX('EMEA_Asset &amp; Sub_Asset Vocab'!$B:$E,MATCH(C$1,'EMEA_Asset &amp; Sub_Asset Vocab'!$B:$B,0)+ROW()-ROW(C$2),1)=C$1,INDEX('EMEA_Asset &amp; Sub_Asset Vocab'!$B:$E,MATCH(C$1,'EMEA_Asset &amp; Sub_Asset Vocab'!$B:$B,0)+ROW()-ROW(C$2),4),"")</f>
        <v/>
      </c>
      <c r="D14" s="20" t="str">
        <f>IF(INDEX('EMEA_Asset &amp; Sub_Asset Vocab'!$B:$E,MATCH(D$1,'EMEA_Asset &amp; Sub_Asset Vocab'!$B:$B,0)+ROW()-ROW(D$2),1)=D$1,INDEX('EMEA_Asset &amp; Sub_Asset Vocab'!$B:$E,MATCH(D$1,'EMEA_Asset &amp; Sub_Asset Vocab'!$B:$B,0)+ROW()-ROW(D$2),4),"")</f>
        <v/>
      </c>
      <c r="E14" s="20" t="str">
        <f>IF(INDEX('EMEA_Asset &amp; Sub_Asset Vocab'!$B:$E,MATCH(E$1,'EMEA_Asset &amp; Sub_Asset Vocab'!$B:$B,0)+ROW()-ROW(E$2),1)=E$1,INDEX('EMEA_Asset &amp; Sub_Asset Vocab'!$B:$E,MATCH(E$1,'EMEA_Asset &amp; Sub_Asset Vocab'!$B:$B,0)+ROW()-ROW(E$2),4),"")</f>
        <v/>
      </c>
      <c r="F14" s="20" t="str">
        <f>IF(INDEX('EMEA_Asset &amp; Sub_Asset Vocab'!$B:$E,MATCH(F$1,'EMEA_Asset &amp; Sub_Asset Vocab'!$B:$B,0)+ROW()-ROW(F$2),1)=F$1,INDEX('EMEA_Asset &amp; Sub_Asset Vocab'!$B:$E,MATCH(F$1,'EMEA_Asset &amp; Sub_Asset Vocab'!$B:$B,0)+ROW()-ROW(F$2),4),"")</f>
        <v>FFSC</v>
      </c>
      <c r="G14" s="20" t="str">
        <f>IF(INDEX('EMEA_Asset &amp; Sub_Asset Vocab'!$B:$E,MATCH(G$1,'EMEA_Asset &amp; Sub_Asset Vocab'!$B:$B,0)+ROW()-ROW(G$2),1)=G$1,INDEX('EMEA_Asset &amp; Sub_Asset Vocab'!$B:$E,MATCH(G$1,'EMEA_Asset &amp; Sub_Asset Vocab'!$B:$B,0)+ROW()-ROW(G$2),4),"")</f>
        <v>SWPS</v>
      </c>
      <c r="H14" s="20" t="str">
        <f>IF(INDEX('EMEA_Asset &amp; Sub_Asset Vocab'!$B:$E,MATCH(H$1,'EMEA_Asset &amp; Sub_Asset Vocab'!$B:$B,0)+ROW()-ROW(H$2),1)=H$1,INDEX('EMEA_Asset &amp; Sub_Asset Vocab'!$B:$E,MATCH(H$1,'EMEA_Asset &amp; Sub_Asset Vocab'!$B:$B,0)+ROW()-ROW(H$2),4),"")</f>
        <v/>
      </c>
      <c r="I14" s="20" t="str">
        <f>IF(INDEX('EMEA_Asset &amp; Sub_Asset Vocab'!$B:$E,MATCH(I$1,'EMEA_Asset &amp; Sub_Asset Vocab'!$B:$B,0)+ROW()-ROW(I$2),1)=I$1,INDEX('EMEA_Asset &amp; Sub_Asset Vocab'!$B:$E,MATCH(I$1,'EMEA_Asset &amp; Sub_Asset Vocab'!$B:$B,0)+ROW()-ROW(I$2),4),"")</f>
        <v/>
      </c>
      <c r="J14" s="20" t="str">
        <f>IF(INDEX('EMEA_Asset &amp; Sub_Asset Vocab'!$B:$E,MATCH(J$1,'EMEA_Asset &amp; Sub_Asset Vocab'!$B:$B,0)+ROW()-ROW(J$2),1)=J$1,INDEX('EMEA_Asset &amp; Sub_Asset Vocab'!$B:$E,MATCH(J$1,'EMEA_Asset &amp; Sub_Asset Vocab'!$B:$B,0)+ROW()-ROW(J$2),4),"")</f>
        <v/>
      </c>
      <c r="K14" s="20" t="str">
        <f>IF(INDEX('EMEA_Asset &amp; Sub_Asset Vocab'!$B:$E,MATCH(K$1,'EMEA_Asset &amp; Sub_Asset Vocab'!$B:$B,0)+ROW()-ROW(K$2),1)=K$1,INDEX('EMEA_Asset &amp; Sub_Asset Vocab'!$B:$E,MATCH(K$1,'EMEA_Asset &amp; Sub_Asset Vocab'!$B:$B,0)+ROW()-ROW(K$2),4),"")</f>
        <v/>
      </c>
      <c r="L14" s="20" t="str">
        <f>IF(INDEX('EMEA_Asset &amp; Sub_Asset Vocab'!$B:$E,MATCH(L$1,'EMEA_Asset &amp; Sub_Asset Vocab'!$B:$B,0)+ROW()-ROW(L$2),1)=L$1,INDEX('EMEA_Asset &amp; Sub_Asset Vocab'!$B:$E,MATCH(L$1,'EMEA_Asset &amp; Sub_Asset Vocab'!$B:$B,0)+ROW()-ROW(L$2),4),"")</f>
        <v/>
      </c>
      <c r="M14" s="20" t="str">
        <f>IF(INDEX('EMEA_Asset &amp; Sub_Asset Vocab'!$B:$E,MATCH(M$1,'EMEA_Asset &amp; Sub_Asset Vocab'!$B:$B,0)+ROW()-ROW(M$2),1)=M$1,INDEX('EMEA_Asset &amp; Sub_Asset Vocab'!$B:$E,MATCH(M$1,'EMEA_Asset &amp; Sub_Asset Vocab'!$B:$B,0)+ROW()-ROW(M$2),4),"")</f>
        <v/>
      </c>
      <c r="N14" s="20" t="str">
        <f>IF(INDEX('EMEA_Asset &amp; Sub_Asset Vocab'!$B:$E,MATCH(N$1,'EMEA_Asset &amp; Sub_Asset Vocab'!$B:$B,0)+ROW()-ROW(N$2),1)=N$1,INDEX('EMEA_Asset &amp; Sub_Asset Vocab'!$B:$E,MATCH(N$1,'EMEA_Asset &amp; Sub_Asset Vocab'!$B:$B,0)+ROW()-ROW(N$2),4),"")</f>
        <v/>
      </c>
    </row>
    <row r="15" spans="1:14" x14ac:dyDescent="0.35">
      <c r="A15" s="20" t="str">
        <f>IF(INDEX('EMEA_Asset &amp; Sub_Asset Vocab'!$B:$E,MATCH(A$1,'EMEA_Asset &amp; Sub_Asset Vocab'!$B:$B,0)+ROW()-ROW(A$2),1)=A$1,INDEX('EMEA_Asset &amp; Sub_Asset Vocab'!$B:$E,MATCH(A$1,'EMEA_Asset &amp; Sub_Asset Vocab'!$B:$B,0)+ROW()-ROW(A$2),4),"")</f>
        <v/>
      </c>
      <c r="B15" s="20" t="str">
        <f>IF(INDEX('EMEA_Asset &amp; Sub_Asset Vocab'!$B:$E,MATCH(B$1,'EMEA_Asset &amp; Sub_Asset Vocab'!$B:$B,0)+ROW()-ROW(B$2),1)=B$1,INDEX('EMEA_Asset &amp; Sub_Asset Vocab'!$B:$E,MATCH(B$1,'EMEA_Asset &amp; Sub_Asset Vocab'!$B:$B,0)+ROW()-ROW(B$2),4),"")</f>
        <v/>
      </c>
      <c r="C15" s="20" t="str">
        <f>IF(INDEX('EMEA_Asset &amp; Sub_Asset Vocab'!$B:$E,MATCH(C$1,'EMEA_Asset &amp; Sub_Asset Vocab'!$B:$B,0)+ROW()-ROW(C$2),1)=C$1,INDEX('EMEA_Asset &amp; Sub_Asset Vocab'!$B:$E,MATCH(C$1,'EMEA_Asset &amp; Sub_Asset Vocab'!$B:$B,0)+ROW()-ROW(C$2),4),"")</f>
        <v/>
      </c>
      <c r="D15" s="20" t="str">
        <f>IF(INDEX('EMEA_Asset &amp; Sub_Asset Vocab'!$B:$E,MATCH(D$1,'EMEA_Asset &amp; Sub_Asset Vocab'!$B:$B,0)+ROW()-ROW(D$2),1)=D$1,INDEX('EMEA_Asset &amp; Sub_Asset Vocab'!$B:$E,MATCH(D$1,'EMEA_Asset &amp; Sub_Asset Vocab'!$B:$B,0)+ROW()-ROW(D$2),4),"")</f>
        <v/>
      </c>
      <c r="E15" s="20" t="str">
        <f>IF(INDEX('EMEA_Asset &amp; Sub_Asset Vocab'!$B:$E,MATCH(E$1,'EMEA_Asset &amp; Sub_Asset Vocab'!$B:$B,0)+ROW()-ROW(E$2),1)=E$1,INDEX('EMEA_Asset &amp; Sub_Asset Vocab'!$B:$E,MATCH(E$1,'EMEA_Asset &amp; Sub_Asset Vocab'!$B:$B,0)+ROW()-ROW(E$2),4),"")</f>
        <v/>
      </c>
      <c r="F15" s="20" t="str">
        <f>IF(INDEX('EMEA_Asset &amp; Sub_Asset Vocab'!$B:$E,MATCH(F$1,'EMEA_Asset &amp; Sub_Asset Vocab'!$B:$B,0)+ROW()-ROW(F$2),1)=F$1,INDEX('EMEA_Asset &amp; Sub_Asset Vocab'!$B:$E,MATCH(F$1,'EMEA_Asset &amp; Sub_Asset Vocab'!$B:$B,0)+ROW()-ROW(F$2),4),"")</f>
        <v>ONIS</v>
      </c>
      <c r="G15" s="20" t="str">
        <f>IF(INDEX('EMEA_Asset &amp; Sub_Asset Vocab'!$B:$E,MATCH(G$1,'EMEA_Asset &amp; Sub_Asset Vocab'!$B:$B,0)+ROW()-ROW(G$2),1)=G$1,INDEX('EMEA_Asset &amp; Sub_Asset Vocab'!$B:$E,MATCH(G$1,'EMEA_Asset &amp; Sub_Asset Vocab'!$B:$B,0)+ROW()-ROW(G$2),4),"")</f>
        <v>PFSW</v>
      </c>
      <c r="H15" s="20" t="str">
        <f>IF(INDEX('EMEA_Asset &amp; Sub_Asset Vocab'!$B:$E,MATCH(H$1,'EMEA_Asset &amp; Sub_Asset Vocab'!$B:$B,0)+ROW()-ROW(H$2),1)=H$1,INDEX('EMEA_Asset &amp; Sub_Asset Vocab'!$B:$E,MATCH(H$1,'EMEA_Asset &amp; Sub_Asset Vocab'!$B:$B,0)+ROW()-ROW(H$2),4),"")</f>
        <v/>
      </c>
      <c r="I15" s="20" t="str">
        <f>IF(INDEX('EMEA_Asset &amp; Sub_Asset Vocab'!$B:$E,MATCH(I$1,'EMEA_Asset &amp; Sub_Asset Vocab'!$B:$B,0)+ROW()-ROW(I$2),1)=I$1,INDEX('EMEA_Asset &amp; Sub_Asset Vocab'!$B:$E,MATCH(I$1,'EMEA_Asset &amp; Sub_Asset Vocab'!$B:$B,0)+ROW()-ROW(I$2),4),"")</f>
        <v/>
      </c>
      <c r="J15" s="20" t="str">
        <f>IF(INDEX('EMEA_Asset &amp; Sub_Asset Vocab'!$B:$E,MATCH(J$1,'EMEA_Asset &amp; Sub_Asset Vocab'!$B:$B,0)+ROW()-ROW(J$2),1)=J$1,INDEX('EMEA_Asset &amp; Sub_Asset Vocab'!$B:$E,MATCH(J$1,'EMEA_Asset &amp; Sub_Asset Vocab'!$B:$B,0)+ROW()-ROW(J$2),4),"")</f>
        <v/>
      </c>
      <c r="K15" s="20" t="str">
        <f>IF(INDEX('EMEA_Asset &amp; Sub_Asset Vocab'!$B:$E,MATCH(K$1,'EMEA_Asset &amp; Sub_Asset Vocab'!$B:$B,0)+ROW()-ROW(K$2),1)=K$1,INDEX('EMEA_Asset &amp; Sub_Asset Vocab'!$B:$E,MATCH(K$1,'EMEA_Asset &amp; Sub_Asset Vocab'!$B:$B,0)+ROW()-ROW(K$2),4),"")</f>
        <v/>
      </c>
      <c r="L15" s="20" t="str">
        <f>IF(INDEX('EMEA_Asset &amp; Sub_Asset Vocab'!$B:$E,MATCH(L$1,'EMEA_Asset &amp; Sub_Asset Vocab'!$B:$B,0)+ROW()-ROW(L$2),1)=L$1,INDEX('EMEA_Asset &amp; Sub_Asset Vocab'!$B:$E,MATCH(L$1,'EMEA_Asset &amp; Sub_Asset Vocab'!$B:$B,0)+ROW()-ROW(L$2),4),"")</f>
        <v/>
      </c>
      <c r="M15" s="20" t="str">
        <f>IF(INDEX('EMEA_Asset &amp; Sub_Asset Vocab'!$B:$E,MATCH(M$1,'EMEA_Asset &amp; Sub_Asset Vocab'!$B:$B,0)+ROW()-ROW(M$2),1)=M$1,INDEX('EMEA_Asset &amp; Sub_Asset Vocab'!$B:$E,MATCH(M$1,'EMEA_Asset &amp; Sub_Asset Vocab'!$B:$B,0)+ROW()-ROW(M$2),4),"")</f>
        <v/>
      </c>
      <c r="N15" s="20" t="str">
        <f>IF(INDEX('EMEA_Asset &amp; Sub_Asset Vocab'!$B:$E,MATCH(N$1,'EMEA_Asset &amp; Sub_Asset Vocab'!$B:$B,0)+ROW()-ROW(N$2),1)=N$1,INDEX('EMEA_Asset &amp; Sub_Asset Vocab'!$B:$E,MATCH(N$1,'EMEA_Asset &amp; Sub_Asset Vocab'!$B:$B,0)+ROW()-ROW(N$2),4),"")</f>
        <v/>
      </c>
    </row>
    <row r="16" spans="1:14" x14ac:dyDescent="0.35">
      <c r="A16" s="20" t="str">
        <f>IF(INDEX('EMEA_Asset &amp; Sub_Asset Vocab'!$B:$E,MATCH(A$1,'EMEA_Asset &amp; Sub_Asset Vocab'!$B:$B,0)+ROW()-ROW(A$2),1)=A$1,INDEX('EMEA_Asset &amp; Sub_Asset Vocab'!$B:$E,MATCH(A$1,'EMEA_Asset &amp; Sub_Asset Vocab'!$B:$B,0)+ROW()-ROW(A$2),4),"")</f>
        <v/>
      </c>
      <c r="B16" s="20" t="str">
        <f>IF(INDEX('EMEA_Asset &amp; Sub_Asset Vocab'!$B:$E,MATCH(B$1,'EMEA_Asset &amp; Sub_Asset Vocab'!$B:$B,0)+ROW()-ROW(B$2),1)=B$1,INDEX('EMEA_Asset &amp; Sub_Asset Vocab'!$B:$E,MATCH(B$1,'EMEA_Asset &amp; Sub_Asset Vocab'!$B:$B,0)+ROW()-ROW(B$2),4),"")</f>
        <v/>
      </c>
      <c r="C16" s="20" t="str">
        <f>IF(INDEX('EMEA_Asset &amp; Sub_Asset Vocab'!$B:$E,MATCH(C$1,'EMEA_Asset &amp; Sub_Asset Vocab'!$B:$B,0)+ROW()-ROW(C$2),1)=C$1,INDEX('EMEA_Asset &amp; Sub_Asset Vocab'!$B:$E,MATCH(C$1,'EMEA_Asset &amp; Sub_Asset Vocab'!$B:$B,0)+ROW()-ROW(C$2),4),"")</f>
        <v/>
      </c>
      <c r="D16" s="20" t="str">
        <f>IF(INDEX('EMEA_Asset &amp; Sub_Asset Vocab'!$B:$E,MATCH(D$1,'EMEA_Asset &amp; Sub_Asset Vocab'!$B:$B,0)+ROW()-ROW(D$2),1)=D$1,INDEX('EMEA_Asset &amp; Sub_Asset Vocab'!$B:$E,MATCH(D$1,'EMEA_Asset &amp; Sub_Asset Vocab'!$B:$B,0)+ROW()-ROW(D$2),4),"")</f>
        <v/>
      </c>
      <c r="E16" s="20" t="str">
        <f>IF(INDEX('EMEA_Asset &amp; Sub_Asset Vocab'!$B:$E,MATCH(E$1,'EMEA_Asset &amp; Sub_Asset Vocab'!$B:$B,0)+ROW()-ROW(E$2),1)=E$1,INDEX('EMEA_Asset &amp; Sub_Asset Vocab'!$B:$E,MATCH(E$1,'EMEA_Asset &amp; Sub_Asset Vocab'!$B:$B,0)+ROW()-ROW(E$2),4),"")</f>
        <v/>
      </c>
      <c r="F16" s="20" t="str">
        <f>IF(INDEX('EMEA_Asset &amp; Sub_Asset Vocab'!$B:$E,MATCH(F$1,'EMEA_Asset &amp; Sub_Asset Vocab'!$B:$B,0)+ROW()-ROW(F$2),1)=F$1,INDEX('EMEA_Asset &amp; Sub_Asset Vocab'!$B:$E,MATCH(F$1,'EMEA_Asset &amp; Sub_Asset Vocab'!$B:$B,0)+ROW()-ROW(F$2),4),"")</f>
        <v>INSC</v>
      </c>
      <c r="G16" s="20" t="str">
        <f>IF(INDEX('EMEA_Asset &amp; Sub_Asset Vocab'!$B:$E,MATCH(G$1,'EMEA_Asset &amp; Sub_Asset Vocab'!$B:$B,0)+ROW()-ROW(G$2),1)=G$1,INDEX('EMEA_Asset &amp; Sub_Asset Vocab'!$B:$E,MATCH(G$1,'EMEA_Asset &amp; Sub_Asset Vocab'!$B:$B,0)+ROW()-ROW(G$2),4),"")</f>
        <v>OTED</v>
      </c>
      <c r="H16" s="20" t="str">
        <f>IF(INDEX('EMEA_Asset &amp; Sub_Asset Vocab'!$B:$E,MATCH(H$1,'EMEA_Asset &amp; Sub_Asset Vocab'!$B:$B,0)+ROW()-ROW(H$2),1)=H$1,INDEX('EMEA_Asset &amp; Sub_Asset Vocab'!$B:$E,MATCH(H$1,'EMEA_Asset &amp; Sub_Asset Vocab'!$B:$B,0)+ROW()-ROW(H$2),4),"")</f>
        <v/>
      </c>
      <c r="I16" s="20" t="str">
        <f>IF(INDEX('EMEA_Asset &amp; Sub_Asset Vocab'!$B:$E,MATCH(I$1,'EMEA_Asset &amp; Sub_Asset Vocab'!$B:$B,0)+ROW()-ROW(I$2),1)=I$1,INDEX('EMEA_Asset &amp; Sub_Asset Vocab'!$B:$E,MATCH(I$1,'EMEA_Asset &amp; Sub_Asset Vocab'!$B:$B,0)+ROW()-ROW(I$2),4),"")</f>
        <v/>
      </c>
      <c r="J16" s="20" t="str">
        <f>IF(INDEX('EMEA_Asset &amp; Sub_Asset Vocab'!$B:$E,MATCH(J$1,'EMEA_Asset &amp; Sub_Asset Vocab'!$B:$B,0)+ROW()-ROW(J$2),1)=J$1,INDEX('EMEA_Asset &amp; Sub_Asset Vocab'!$B:$E,MATCH(J$1,'EMEA_Asset &amp; Sub_Asset Vocab'!$B:$B,0)+ROW()-ROW(J$2),4),"")</f>
        <v/>
      </c>
      <c r="K16" s="20" t="str">
        <f>IF(INDEX('EMEA_Asset &amp; Sub_Asset Vocab'!$B:$E,MATCH(K$1,'EMEA_Asset &amp; Sub_Asset Vocab'!$B:$B,0)+ROW()-ROW(K$2),1)=K$1,INDEX('EMEA_Asset &amp; Sub_Asset Vocab'!$B:$E,MATCH(K$1,'EMEA_Asset &amp; Sub_Asset Vocab'!$B:$B,0)+ROW()-ROW(K$2),4),"")</f>
        <v/>
      </c>
      <c r="L16" s="20" t="str">
        <f>IF(INDEX('EMEA_Asset &amp; Sub_Asset Vocab'!$B:$E,MATCH(L$1,'EMEA_Asset &amp; Sub_Asset Vocab'!$B:$B,0)+ROW()-ROW(L$2),1)=L$1,INDEX('EMEA_Asset &amp; Sub_Asset Vocab'!$B:$E,MATCH(L$1,'EMEA_Asset &amp; Sub_Asset Vocab'!$B:$B,0)+ROW()-ROW(L$2),4),"")</f>
        <v/>
      </c>
      <c r="M16" s="20" t="str">
        <f>IF(INDEX('EMEA_Asset &amp; Sub_Asset Vocab'!$B:$E,MATCH(M$1,'EMEA_Asset &amp; Sub_Asset Vocab'!$B:$B,0)+ROW()-ROW(M$2),1)=M$1,INDEX('EMEA_Asset &amp; Sub_Asset Vocab'!$B:$E,MATCH(M$1,'EMEA_Asset &amp; Sub_Asset Vocab'!$B:$B,0)+ROW()-ROW(M$2),4),"")</f>
        <v/>
      </c>
      <c r="N16" s="20" t="str">
        <f>IF(INDEX('EMEA_Asset &amp; Sub_Asset Vocab'!$B:$E,MATCH(N$1,'EMEA_Asset &amp; Sub_Asset Vocab'!$B:$B,0)+ROW()-ROW(N$2),1)=N$1,INDEX('EMEA_Asset &amp; Sub_Asset Vocab'!$B:$E,MATCH(N$1,'EMEA_Asset &amp; Sub_Asset Vocab'!$B:$B,0)+ROW()-ROW(N$2),4),"")</f>
        <v/>
      </c>
    </row>
    <row r="17" spans="1:14" x14ac:dyDescent="0.35">
      <c r="A17" s="20" t="str">
        <f>IF(INDEX('EMEA_Asset &amp; Sub_Asset Vocab'!$B:$E,MATCH(A$1,'EMEA_Asset &amp; Sub_Asset Vocab'!$B:$B,0)+ROW()-ROW(A$2),1)=A$1,INDEX('EMEA_Asset &amp; Sub_Asset Vocab'!$B:$E,MATCH(A$1,'EMEA_Asset &amp; Sub_Asset Vocab'!$B:$B,0)+ROW()-ROW(A$2),4),"")</f>
        <v/>
      </c>
      <c r="B17" s="20" t="str">
        <f>IF(INDEX('EMEA_Asset &amp; Sub_Asset Vocab'!$B:$E,MATCH(B$1,'EMEA_Asset &amp; Sub_Asset Vocab'!$B:$B,0)+ROW()-ROW(B$2),1)=B$1,INDEX('EMEA_Asset &amp; Sub_Asset Vocab'!$B:$E,MATCH(B$1,'EMEA_Asset &amp; Sub_Asset Vocab'!$B:$B,0)+ROW()-ROW(B$2),4),"")</f>
        <v/>
      </c>
      <c r="C17" s="20" t="str">
        <f>IF(INDEX('EMEA_Asset &amp; Sub_Asset Vocab'!$B:$E,MATCH(C$1,'EMEA_Asset &amp; Sub_Asset Vocab'!$B:$B,0)+ROW()-ROW(C$2),1)=C$1,INDEX('EMEA_Asset &amp; Sub_Asset Vocab'!$B:$E,MATCH(C$1,'EMEA_Asset &amp; Sub_Asset Vocab'!$B:$B,0)+ROW()-ROW(C$2),4),"")</f>
        <v/>
      </c>
      <c r="D17" s="20" t="str">
        <f>IF(INDEX('EMEA_Asset &amp; Sub_Asset Vocab'!$B:$E,MATCH(D$1,'EMEA_Asset &amp; Sub_Asset Vocab'!$B:$B,0)+ROW()-ROW(D$2),1)=D$1,INDEX('EMEA_Asset &amp; Sub_Asset Vocab'!$B:$E,MATCH(D$1,'EMEA_Asset &amp; Sub_Asset Vocab'!$B:$B,0)+ROW()-ROW(D$2),4),"")</f>
        <v/>
      </c>
      <c r="E17" s="20" t="str">
        <f>IF(INDEX('EMEA_Asset &amp; Sub_Asset Vocab'!$B:$E,MATCH(E$1,'EMEA_Asset &amp; Sub_Asset Vocab'!$B:$B,0)+ROW()-ROW(E$2),1)=E$1,INDEX('EMEA_Asset &amp; Sub_Asset Vocab'!$B:$E,MATCH(E$1,'EMEA_Asset &amp; Sub_Asset Vocab'!$B:$B,0)+ROW()-ROW(E$2),4),"")</f>
        <v/>
      </c>
      <c r="F17" s="20" t="str">
        <f>IF(INDEX('EMEA_Asset &amp; Sub_Asset Vocab'!$B:$E,MATCH(F$1,'EMEA_Asset &amp; Sub_Asset Vocab'!$B:$B,0)+ROW()-ROW(F$2),1)=F$1,INDEX('EMEA_Asset &amp; Sub_Asset Vocab'!$B:$E,MATCH(F$1,'EMEA_Asset &amp; Sub_Asset Vocab'!$B:$B,0)+ROW()-ROW(F$2),4),"")</f>
        <v>OIRD</v>
      </c>
      <c r="G17" s="20" t="str">
        <f>IF(INDEX('EMEA_Asset &amp; Sub_Asset Vocab'!$B:$E,MATCH(G$1,'EMEA_Asset &amp; Sub_Asset Vocab'!$B:$B,0)+ROW()-ROW(G$2),1)=G$1,INDEX('EMEA_Asset &amp; Sub_Asset Vocab'!$B:$E,MATCH(G$1,'EMEA_Asset &amp; Sub_Asset Vocab'!$B:$B,0)+ROW()-ROW(G$2),4),"")</f>
        <v/>
      </c>
      <c r="H17" s="20" t="str">
        <f>IF(INDEX('EMEA_Asset &amp; Sub_Asset Vocab'!$B:$E,MATCH(H$1,'EMEA_Asset &amp; Sub_Asset Vocab'!$B:$B,0)+ROW()-ROW(H$2),1)=H$1,INDEX('EMEA_Asset &amp; Sub_Asset Vocab'!$B:$E,MATCH(H$1,'EMEA_Asset &amp; Sub_Asset Vocab'!$B:$B,0)+ROW()-ROW(H$2),4),"")</f>
        <v/>
      </c>
      <c r="I17" s="20" t="str">
        <f>IF(INDEX('EMEA_Asset &amp; Sub_Asset Vocab'!$B:$E,MATCH(I$1,'EMEA_Asset &amp; Sub_Asset Vocab'!$B:$B,0)+ROW()-ROW(I$2),1)=I$1,INDEX('EMEA_Asset &amp; Sub_Asset Vocab'!$B:$E,MATCH(I$1,'EMEA_Asset &amp; Sub_Asset Vocab'!$B:$B,0)+ROW()-ROW(I$2),4),"")</f>
        <v/>
      </c>
      <c r="J17" s="20" t="str">
        <f>IF(INDEX('EMEA_Asset &amp; Sub_Asset Vocab'!$B:$E,MATCH(J$1,'EMEA_Asset &amp; Sub_Asset Vocab'!$B:$B,0)+ROW()-ROW(J$2),1)=J$1,INDEX('EMEA_Asset &amp; Sub_Asset Vocab'!$B:$E,MATCH(J$1,'EMEA_Asset &amp; Sub_Asset Vocab'!$B:$B,0)+ROW()-ROW(J$2),4),"")</f>
        <v/>
      </c>
      <c r="K17" s="20" t="str">
        <f>IF(INDEX('EMEA_Asset &amp; Sub_Asset Vocab'!$B:$E,MATCH(K$1,'EMEA_Asset &amp; Sub_Asset Vocab'!$B:$B,0)+ROW()-ROW(K$2),1)=K$1,INDEX('EMEA_Asset &amp; Sub_Asset Vocab'!$B:$E,MATCH(K$1,'EMEA_Asset &amp; Sub_Asset Vocab'!$B:$B,0)+ROW()-ROW(K$2),4),"")</f>
        <v/>
      </c>
      <c r="L17" s="20" t="str">
        <f>IF(INDEX('EMEA_Asset &amp; Sub_Asset Vocab'!$B:$E,MATCH(L$1,'EMEA_Asset &amp; Sub_Asset Vocab'!$B:$B,0)+ROW()-ROW(L$2),1)=L$1,INDEX('EMEA_Asset &amp; Sub_Asset Vocab'!$B:$E,MATCH(L$1,'EMEA_Asset &amp; Sub_Asset Vocab'!$B:$B,0)+ROW()-ROW(L$2),4),"")</f>
        <v/>
      </c>
      <c r="M17" s="20" t="str">
        <f>IF(INDEX('EMEA_Asset &amp; Sub_Asset Vocab'!$B:$E,MATCH(M$1,'EMEA_Asset &amp; Sub_Asset Vocab'!$B:$B,0)+ROW()-ROW(M$2),1)=M$1,INDEX('EMEA_Asset &amp; Sub_Asset Vocab'!$B:$E,MATCH(M$1,'EMEA_Asset &amp; Sub_Asset Vocab'!$B:$B,0)+ROW()-ROW(M$2),4),"")</f>
        <v/>
      </c>
      <c r="N17" s="20" t="str">
        <f>IF(INDEX('EMEA_Asset &amp; Sub_Asset Vocab'!$B:$E,MATCH(N$1,'EMEA_Asset &amp; Sub_Asset Vocab'!$B:$B,0)+ROW()-ROW(N$2),1)=N$1,INDEX('EMEA_Asset &amp; Sub_Asset Vocab'!$B:$E,MATCH(N$1,'EMEA_Asset &amp; Sub_Asset Vocab'!$B:$B,0)+ROW()-ROW(N$2),4),"")</f>
        <v/>
      </c>
    </row>
    <row r="18" spans="1:14" x14ac:dyDescent="0.35">
      <c r="A18" s="20" t="str">
        <f>IF(INDEX('EMEA_Asset &amp; Sub_Asset Vocab'!$B:$E,MATCH(A$1,'EMEA_Asset &amp; Sub_Asset Vocab'!$B:$B,0)+ROW()-ROW(A$2),1)=A$1,INDEX('EMEA_Asset &amp; Sub_Asset Vocab'!$B:$E,MATCH(A$1,'EMEA_Asset &amp; Sub_Asset Vocab'!$B:$B,0)+ROW()-ROW(A$2),4),"")</f>
        <v/>
      </c>
      <c r="B18" s="20" t="str">
        <f>IF(INDEX('EMEA_Asset &amp; Sub_Asset Vocab'!$B:$E,MATCH(B$1,'EMEA_Asset &amp; Sub_Asset Vocab'!$B:$B,0)+ROW()-ROW(B$2),1)=B$1,INDEX('EMEA_Asset &amp; Sub_Asset Vocab'!$B:$E,MATCH(B$1,'EMEA_Asset &amp; Sub_Asset Vocab'!$B:$B,0)+ROW()-ROW(B$2),4),"")</f>
        <v/>
      </c>
      <c r="C18" s="20" t="str">
        <f>IF(INDEX('EMEA_Asset &amp; Sub_Asset Vocab'!$B:$E,MATCH(C$1,'EMEA_Asset &amp; Sub_Asset Vocab'!$B:$B,0)+ROW()-ROW(C$2),1)=C$1,INDEX('EMEA_Asset &amp; Sub_Asset Vocab'!$B:$E,MATCH(C$1,'EMEA_Asset &amp; Sub_Asset Vocab'!$B:$B,0)+ROW()-ROW(C$2),4),"")</f>
        <v/>
      </c>
      <c r="D18" s="20" t="str">
        <f>IF(INDEX('EMEA_Asset &amp; Sub_Asset Vocab'!$B:$E,MATCH(D$1,'EMEA_Asset &amp; Sub_Asset Vocab'!$B:$B,0)+ROW()-ROW(D$2),1)=D$1,INDEX('EMEA_Asset &amp; Sub_Asset Vocab'!$B:$E,MATCH(D$1,'EMEA_Asset &amp; Sub_Asset Vocab'!$B:$B,0)+ROW()-ROW(D$2),4),"")</f>
        <v/>
      </c>
      <c r="E18" s="20" t="str">
        <f>IF(INDEX('EMEA_Asset &amp; Sub_Asset Vocab'!$B:$E,MATCH(E$1,'EMEA_Asset &amp; Sub_Asset Vocab'!$B:$B,0)+ROW()-ROW(E$2),1)=E$1,INDEX('EMEA_Asset &amp; Sub_Asset Vocab'!$B:$E,MATCH(E$1,'EMEA_Asset &amp; Sub_Asset Vocab'!$B:$B,0)+ROW()-ROW(E$2),4),"")</f>
        <v/>
      </c>
      <c r="F18" s="20" t="str">
        <f>IF(INDEX('EMEA_Asset &amp; Sub_Asset Vocab'!$B:$E,MATCH(F$1,'EMEA_Asset &amp; Sub_Asset Vocab'!$B:$B,0)+ROW()-ROW(F$2),1)=F$1,INDEX('EMEA_Asset &amp; Sub_Asset Vocab'!$B:$E,MATCH(F$1,'EMEA_Asset &amp; Sub_Asset Vocab'!$B:$B,0)+ROW()-ROW(F$2),4),"")</f>
        <v/>
      </c>
      <c r="G18" s="20" t="str">
        <f>IF(INDEX('EMEA_Asset &amp; Sub_Asset Vocab'!$B:$E,MATCH(G$1,'EMEA_Asset &amp; Sub_Asset Vocab'!$B:$B,0)+ROW()-ROW(G$2),1)=G$1,INDEX('EMEA_Asset &amp; Sub_Asset Vocab'!$B:$E,MATCH(G$1,'EMEA_Asset &amp; Sub_Asset Vocab'!$B:$B,0)+ROW()-ROW(G$2),4),"")</f>
        <v/>
      </c>
      <c r="H18" s="20" t="str">
        <f>IF(INDEX('EMEA_Asset &amp; Sub_Asset Vocab'!$B:$E,MATCH(H$1,'EMEA_Asset &amp; Sub_Asset Vocab'!$B:$B,0)+ROW()-ROW(H$2),1)=H$1,INDEX('EMEA_Asset &amp; Sub_Asset Vocab'!$B:$E,MATCH(H$1,'EMEA_Asset &amp; Sub_Asset Vocab'!$B:$B,0)+ROW()-ROW(H$2),4),"")</f>
        <v/>
      </c>
      <c r="I18" s="20" t="str">
        <f>IF(INDEX('EMEA_Asset &amp; Sub_Asset Vocab'!$B:$E,MATCH(I$1,'EMEA_Asset &amp; Sub_Asset Vocab'!$B:$B,0)+ROW()-ROW(I$2),1)=I$1,INDEX('EMEA_Asset &amp; Sub_Asset Vocab'!$B:$E,MATCH(I$1,'EMEA_Asset &amp; Sub_Asset Vocab'!$B:$B,0)+ROW()-ROW(I$2),4),"")</f>
        <v/>
      </c>
      <c r="J18" s="20" t="str">
        <f>IF(INDEX('EMEA_Asset &amp; Sub_Asset Vocab'!$B:$E,MATCH(J$1,'EMEA_Asset &amp; Sub_Asset Vocab'!$B:$B,0)+ROW()-ROW(J$2),1)=J$1,INDEX('EMEA_Asset &amp; Sub_Asset Vocab'!$B:$E,MATCH(J$1,'EMEA_Asset &amp; Sub_Asset Vocab'!$B:$B,0)+ROW()-ROW(J$2),4),"")</f>
        <v/>
      </c>
      <c r="K18" s="20" t="str">
        <f>IF(INDEX('EMEA_Asset &amp; Sub_Asset Vocab'!$B:$E,MATCH(K$1,'EMEA_Asset &amp; Sub_Asset Vocab'!$B:$B,0)+ROW()-ROW(K$2),1)=K$1,INDEX('EMEA_Asset &amp; Sub_Asset Vocab'!$B:$E,MATCH(K$1,'EMEA_Asset &amp; Sub_Asset Vocab'!$B:$B,0)+ROW()-ROW(K$2),4),"")</f>
        <v/>
      </c>
      <c r="L18" s="20" t="str">
        <f>IF(INDEX('EMEA_Asset &amp; Sub_Asset Vocab'!$B:$E,MATCH(L$1,'EMEA_Asset &amp; Sub_Asset Vocab'!$B:$B,0)+ROW()-ROW(L$2),1)=L$1,INDEX('EMEA_Asset &amp; Sub_Asset Vocab'!$B:$E,MATCH(L$1,'EMEA_Asset &amp; Sub_Asset Vocab'!$B:$B,0)+ROW()-ROW(L$2),4),"")</f>
        <v/>
      </c>
      <c r="M18" s="20" t="str">
        <f>IF(INDEX('EMEA_Asset &amp; Sub_Asset Vocab'!$B:$E,MATCH(M$1,'EMEA_Asset &amp; Sub_Asset Vocab'!$B:$B,0)+ROW()-ROW(M$2),1)=M$1,INDEX('EMEA_Asset &amp; Sub_Asset Vocab'!$B:$E,MATCH(M$1,'EMEA_Asset &amp; Sub_Asset Vocab'!$B:$B,0)+ROW()-ROW(M$2),4),"")</f>
        <v/>
      </c>
      <c r="N18" s="20" t="str">
        <f>IF(INDEX('EMEA_Asset &amp; Sub_Asset Vocab'!$B:$E,MATCH(N$1,'EMEA_Asset &amp; Sub_Asset Vocab'!$B:$B,0)+ROW()-ROW(N$2),1)=N$1,INDEX('EMEA_Asset &amp; Sub_Asset Vocab'!$B:$E,MATCH(N$1,'EMEA_Asset &amp; Sub_Asset Vocab'!$B:$B,0)+ROW()-ROW(N$2),4),"")</f>
        <v/>
      </c>
    </row>
    <row r="19" spans="1:14" x14ac:dyDescent="0.35">
      <c r="A19" s="20" t="str">
        <f>IF(INDEX('EMEA_Asset &amp; Sub_Asset Vocab'!$B:$E,MATCH(A$1,'EMEA_Asset &amp; Sub_Asset Vocab'!$B:$B,0)+ROW()-ROW(A$2),1)=A$1,INDEX('EMEA_Asset &amp; Sub_Asset Vocab'!$B:$E,MATCH(A$1,'EMEA_Asset &amp; Sub_Asset Vocab'!$B:$B,0)+ROW()-ROW(A$2),4),"")</f>
        <v/>
      </c>
      <c r="B19" s="20" t="str">
        <f>IF(INDEX('EMEA_Asset &amp; Sub_Asset Vocab'!$B:$E,MATCH(B$1,'EMEA_Asset &amp; Sub_Asset Vocab'!$B:$B,0)+ROW()-ROW(B$2),1)=B$1,INDEX('EMEA_Asset &amp; Sub_Asset Vocab'!$B:$E,MATCH(B$1,'EMEA_Asset &amp; Sub_Asset Vocab'!$B:$B,0)+ROW()-ROW(B$2),4),"")</f>
        <v/>
      </c>
      <c r="C19" s="20" t="str">
        <f>IF(INDEX('EMEA_Asset &amp; Sub_Asset Vocab'!$B:$E,MATCH(C$1,'EMEA_Asset &amp; Sub_Asset Vocab'!$B:$B,0)+ROW()-ROW(C$2),1)=C$1,INDEX('EMEA_Asset &amp; Sub_Asset Vocab'!$B:$E,MATCH(C$1,'EMEA_Asset &amp; Sub_Asset Vocab'!$B:$B,0)+ROW()-ROW(C$2),4),"")</f>
        <v/>
      </c>
      <c r="D19" s="20" t="str">
        <f>IF(INDEX('EMEA_Asset &amp; Sub_Asset Vocab'!$B:$E,MATCH(D$1,'EMEA_Asset &amp; Sub_Asset Vocab'!$B:$B,0)+ROW()-ROW(D$2),1)=D$1,INDEX('EMEA_Asset &amp; Sub_Asset Vocab'!$B:$E,MATCH(D$1,'EMEA_Asset &amp; Sub_Asset Vocab'!$B:$B,0)+ROW()-ROW(D$2),4),"")</f>
        <v/>
      </c>
      <c r="E19" s="20" t="str">
        <f>IF(INDEX('EMEA_Asset &amp; Sub_Asset Vocab'!$B:$E,MATCH(E$1,'EMEA_Asset &amp; Sub_Asset Vocab'!$B:$B,0)+ROW()-ROW(E$2),1)=E$1,INDEX('EMEA_Asset &amp; Sub_Asset Vocab'!$B:$E,MATCH(E$1,'EMEA_Asset &amp; Sub_Asset Vocab'!$B:$B,0)+ROW()-ROW(E$2),4),"")</f>
        <v/>
      </c>
      <c r="F19" s="20" t="str">
        <f>IF(INDEX('EMEA_Asset &amp; Sub_Asset Vocab'!$B:$E,MATCH(F$1,'EMEA_Asset &amp; Sub_Asset Vocab'!$B:$B,0)+ROW()-ROW(F$2),1)=F$1,INDEX('EMEA_Asset &amp; Sub_Asset Vocab'!$B:$E,MATCH(F$1,'EMEA_Asset &amp; Sub_Asset Vocab'!$B:$B,0)+ROW()-ROW(F$2),4),"")</f>
        <v/>
      </c>
      <c r="G19" s="20" t="str">
        <f>IF(INDEX('EMEA_Asset &amp; Sub_Asset Vocab'!$B:$E,MATCH(G$1,'EMEA_Asset &amp; Sub_Asset Vocab'!$B:$B,0)+ROW()-ROW(G$2),1)=G$1,INDEX('EMEA_Asset &amp; Sub_Asset Vocab'!$B:$E,MATCH(G$1,'EMEA_Asset &amp; Sub_Asset Vocab'!$B:$B,0)+ROW()-ROW(G$2),4),"")</f>
        <v/>
      </c>
      <c r="H19" s="20" t="str">
        <f>IF(INDEX('EMEA_Asset &amp; Sub_Asset Vocab'!$B:$E,MATCH(H$1,'EMEA_Asset &amp; Sub_Asset Vocab'!$B:$B,0)+ROW()-ROW(H$2),1)=H$1,INDEX('EMEA_Asset &amp; Sub_Asset Vocab'!$B:$E,MATCH(H$1,'EMEA_Asset &amp; Sub_Asset Vocab'!$B:$B,0)+ROW()-ROW(H$2),4),"")</f>
        <v/>
      </c>
      <c r="I19" s="20" t="str">
        <f>IF(INDEX('EMEA_Asset &amp; Sub_Asset Vocab'!$B:$E,MATCH(I$1,'EMEA_Asset &amp; Sub_Asset Vocab'!$B:$B,0)+ROW()-ROW(I$2),1)=I$1,INDEX('EMEA_Asset &amp; Sub_Asset Vocab'!$B:$E,MATCH(I$1,'EMEA_Asset &amp; Sub_Asset Vocab'!$B:$B,0)+ROW()-ROW(I$2),4),"")</f>
        <v/>
      </c>
      <c r="J19" s="20" t="str">
        <f>IF(INDEX('EMEA_Asset &amp; Sub_Asset Vocab'!$B:$E,MATCH(J$1,'EMEA_Asset &amp; Sub_Asset Vocab'!$B:$B,0)+ROW()-ROW(J$2),1)=J$1,INDEX('EMEA_Asset &amp; Sub_Asset Vocab'!$B:$E,MATCH(J$1,'EMEA_Asset &amp; Sub_Asset Vocab'!$B:$B,0)+ROW()-ROW(J$2),4),"")</f>
        <v/>
      </c>
      <c r="K19" s="20" t="str">
        <f>IF(INDEX('EMEA_Asset &amp; Sub_Asset Vocab'!$B:$E,MATCH(K$1,'EMEA_Asset &amp; Sub_Asset Vocab'!$B:$B,0)+ROW()-ROW(K$2),1)=K$1,INDEX('EMEA_Asset &amp; Sub_Asset Vocab'!$B:$E,MATCH(K$1,'EMEA_Asset &amp; Sub_Asset Vocab'!$B:$B,0)+ROW()-ROW(K$2),4),"")</f>
        <v/>
      </c>
      <c r="L19" s="20" t="str">
        <f>IF(INDEX('EMEA_Asset &amp; Sub_Asset Vocab'!$B:$E,MATCH(L$1,'EMEA_Asset &amp; Sub_Asset Vocab'!$B:$B,0)+ROW()-ROW(L$2),1)=L$1,INDEX('EMEA_Asset &amp; Sub_Asset Vocab'!$B:$E,MATCH(L$1,'EMEA_Asset &amp; Sub_Asset Vocab'!$B:$B,0)+ROW()-ROW(L$2),4),"")</f>
        <v/>
      </c>
      <c r="M19" s="20" t="str">
        <f>IF(INDEX('EMEA_Asset &amp; Sub_Asset Vocab'!$B:$E,MATCH(M$1,'EMEA_Asset &amp; Sub_Asset Vocab'!$B:$B,0)+ROW()-ROW(M$2),1)=M$1,INDEX('EMEA_Asset &amp; Sub_Asset Vocab'!$B:$E,MATCH(M$1,'EMEA_Asset &amp; Sub_Asset Vocab'!$B:$B,0)+ROW()-ROW(M$2),4),"")</f>
        <v/>
      </c>
      <c r="N19" s="20" t="str">
        <f>IF(INDEX('EMEA_Asset &amp; Sub_Asset Vocab'!$B:$E,MATCH(N$1,'EMEA_Asset &amp; Sub_Asset Vocab'!$B:$B,0)+ROW()-ROW(N$2),1)=N$1,INDEX('EMEA_Asset &amp; Sub_Asset Vocab'!$B:$E,MATCH(N$1,'EMEA_Asset &amp; Sub_Asset Vocab'!$B:$B,0)+ROW()-ROW(N$2),4),"")</f>
        <v/>
      </c>
    </row>
    <row r="20" spans="1:14" x14ac:dyDescent="0.35">
      <c r="A20" s="21" t="str">
        <f>IF(INDEX('EMEA_Asset &amp; Sub_Asset Vocab'!$B:$E,MATCH(A$1,'EMEA_Asset &amp; Sub_Asset Vocab'!$B:$B,0)+ROW()-ROW(A$2),1)=A$1,INDEX('EMEA_Asset &amp; Sub_Asset Vocab'!$B:$E,MATCH(A$1,'EMEA_Asset &amp; Sub_Asset Vocab'!$B:$B,0)+ROW()-ROW(A$2),4),"")</f>
        <v/>
      </c>
      <c r="B20" s="21" t="str">
        <f>IF(INDEX('EMEA_Asset &amp; Sub_Asset Vocab'!$B:$E,MATCH(B$1,'EMEA_Asset &amp; Sub_Asset Vocab'!$B:$B,0)+ROW()-ROW(B$2),1)=B$1,INDEX('EMEA_Asset &amp; Sub_Asset Vocab'!$B:$E,MATCH(B$1,'EMEA_Asset &amp; Sub_Asset Vocab'!$B:$B,0)+ROW()-ROW(B$2),4),"")</f>
        <v/>
      </c>
      <c r="C20" s="21" t="str">
        <f>IF(INDEX('EMEA_Asset &amp; Sub_Asset Vocab'!$B:$E,MATCH(C$1,'EMEA_Asset &amp; Sub_Asset Vocab'!$B:$B,0)+ROW()-ROW(C$2),1)=C$1,INDEX('EMEA_Asset &amp; Sub_Asset Vocab'!$B:$E,MATCH(C$1,'EMEA_Asset &amp; Sub_Asset Vocab'!$B:$B,0)+ROW()-ROW(C$2),4),"")</f>
        <v/>
      </c>
      <c r="D20" s="21" t="str">
        <f>IF(INDEX('EMEA_Asset &amp; Sub_Asset Vocab'!$B:$E,MATCH(D$1,'EMEA_Asset &amp; Sub_Asset Vocab'!$B:$B,0)+ROW()-ROW(D$2),1)=D$1,INDEX('EMEA_Asset &amp; Sub_Asset Vocab'!$B:$E,MATCH(D$1,'EMEA_Asset &amp; Sub_Asset Vocab'!$B:$B,0)+ROW()-ROW(D$2),4),"")</f>
        <v/>
      </c>
      <c r="E20" s="21" t="str">
        <f>IF(INDEX('EMEA_Asset &amp; Sub_Asset Vocab'!$B:$E,MATCH(E$1,'EMEA_Asset &amp; Sub_Asset Vocab'!$B:$B,0)+ROW()-ROW(E$2),1)=E$1,INDEX('EMEA_Asset &amp; Sub_Asset Vocab'!$B:$E,MATCH(E$1,'EMEA_Asset &amp; Sub_Asset Vocab'!$B:$B,0)+ROW()-ROW(E$2),4),"")</f>
        <v/>
      </c>
      <c r="F20" s="21" t="str">
        <f>IF(INDEX('EMEA_Asset &amp; Sub_Asset Vocab'!$B:$E,MATCH(F$1,'EMEA_Asset &amp; Sub_Asset Vocab'!$B:$B,0)+ROW()-ROW(F$2),1)=F$1,INDEX('EMEA_Asset &amp; Sub_Asset Vocab'!$B:$E,MATCH(F$1,'EMEA_Asset &amp; Sub_Asset Vocab'!$B:$B,0)+ROW()-ROW(F$2),4),"")</f>
        <v/>
      </c>
      <c r="G20" s="21" t="str">
        <f>IF(INDEX('EMEA_Asset &amp; Sub_Asset Vocab'!$B:$E,MATCH(G$1,'EMEA_Asset &amp; Sub_Asset Vocab'!$B:$B,0)+ROW()-ROW(G$2),1)=G$1,INDEX('EMEA_Asset &amp; Sub_Asset Vocab'!$B:$E,MATCH(G$1,'EMEA_Asset &amp; Sub_Asset Vocab'!$B:$B,0)+ROW()-ROW(G$2),4),"")</f>
        <v/>
      </c>
      <c r="H20" s="21" t="str">
        <f>IF(INDEX('EMEA_Asset &amp; Sub_Asset Vocab'!$B:$E,MATCH(H$1,'EMEA_Asset &amp; Sub_Asset Vocab'!$B:$B,0)+ROW()-ROW(H$2),1)=H$1,INDEX('EMEA_Asset &amp; Sub_Asset Vocab'!$B:$E,MATCH(H$1,'EMEA_Asset &amp; Sub_Asset Vocab'!$B:$B,0)+ROW()-ROW(H$2),4),"")</f>
        <v/>
      </c>
      <c r="I20" s="21" t="str">
        <f>IF(INDEX('EMEA_Asset &amp; Sub_Asset Vocab'!$B:$E,MATCH(I$1,'EMEA_Asset &amp; Sub_Asset Vocab'!$B:$B,0)+ROW()-ROW(I$2),1)=I$1,INDEX('EMEA_Asset &amp; Sub_Asset Vocab'!$B:$E,MATCH(I$1,'EMEA_Asset &amp; Sub_Asset Vocab'!$B:$B,0)+ROW()-ROW(I$2),4),"")</f>
        <v/>
      </c>
      <c r="J20" s="21" t="str">
        <f>IF(INDEX('EMEA_Asset &amp; Sub_Asset Vocab'!$B:$E,MATCH(J$1,'EMEA_Asset &amp; Sub_Asset Vocab'!$B:$B,0)+ROW()-ROW(J$2),1)=J$1,INDEX('EMEA_Asset &amp; Sub_Asset Vocab'!$B:$E,MATCH(J$1,'EMEA_Asset &amp; Sub_Asset Vocab'!$B:$B,0)+ROW()-ROW(J$2),4),"")</f>
        <v/>
      </c>
      <c r="K20" s="21" t="str">
        <f>IF(INDEX('EMEA_Asset &amp; Sub_Asset Vocab'!$B:$E,MATCH(K$1,'EMEA_Asset &amp; Sub_Asset Vocab'!$B:$B,0)+ROW()-ROW(K$2),1)=K$1,INDEX('EMEA_Asset &amp; Sub_Asset Vocab'!$B:$E,MATCH(K$1,'EMEA_Asset &amp; Sub_Asset Vocab'!$B:$B,0)+ROW()-ROW(K$2),4),"")</f>
        <v/>
      </c>
      <c r="L20" s="21" t="str">
        <f>IF(INDEX('EMEA_Asset &amp; Sub_Asset Vocab'!$B:$E,MATCH(L$1,'EMEA_Asset &amp; Sub_Asset Vocab'!$B:$B,0)+ROW()-ROW(L$2),1)=L$1,INDEX('EMEA_Asset &amp; Sub_Asset Vocab'!$B:$E,MATCH(L$1,'EMEA_Asset &amp; Sub_Asset Vocab'!$B:$B,0)+ROW()-ROW(L$2),4),"")</f>
        <v/>
      </c>
      <c r="M20" s="21" t="str">
        <f>IF(INDEX('EMEA_Asset &amp; Sub_Asset Vocab'!$B:$E,MATCH(M$1,'EMEA_Asset &amp; Sub_Asset Vocab'!$B:$B,0)+ROW()-ROW(M$2),1)=M$1,INDEX('EMEA_Asset &amp; Sub_Asset Vocab'!$B:$E,MATCH(M$1,'EMEA_Asset &amp; Sub_Asset Vocab'!$B:$B,0)+ROW()-ROW(M$2),4),"")</f>
        <v/>
      </c>
      <c r="N20" s="21" t="str">
        <f>IF(INDEX('EMEA_Asset &amp; Sub_Asset Vocab'!$B:$E,MATCH(N$1,'EMEA_Asset &amp; Sub_Asset Vocab'!$B:$B,0)+ROW()-ROW(N$2),1)=N$1,INDEX('EMEA_Asset &amp; Sub_Asset Vocab'!$B:$E,MATCH(N$1,'EMEA_Asset &amp; Sub_Asset Vocab'!$B:$B,0)+ROW()-ROW(N$2),4),"")</f>
        <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58DF154B8FE5C4E883377D608335DA8" ma:contentTypeVersion="0" ma:contentTypeDescription="Create a new document." ma:contentTypeScope="" ma:versionID="57fdfe738c5583ba31547b5f75c6821c">
  <xsd:schema xmlns:xsd="http://www.w3.org/2001/XMLSchema" xmlns:p="http://schemas.microsoft.com/office/2006/metadata/properties" targetNamespace="http://schemas.microsoft.com/office/2006/metadata/properties" ma:root="true" ma:fieldsID="84d24c2467e79a5b957f305a830827c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37A19B4-DDDB-491A-8432-37784717FE4B}">
  <ds:schemaRefs>
    <ds:schemaRef ds:uri="http://www.w3.org/XML/1998/namespace"/>
    <ds:schemaRef ds:uri="http://schemas.microsoft.com/office/2006/metadata/properties"/>
    <ds:schemaRef ds:uri="http://purl.org/dc/dcmitype/"/>
    <ds:schemaRef ds:uri="http://schemas.microsoft.com/office/2006/documentManagement/types"/>
    <ds:schemaRef ds:uri="http://purl.org/dc/elements/1.1/"/>
    <ds:schemaRef ds:uri="http://purl.org/dc/terms/"/>
    <ds:schemaRef ds:uri="http://schemas.openxmlformats.org/package/2006/metadata/core-properties"/>
  </ds:schemaRefs>
</ds:datastoreItem>
</file>

<file path=customXml/itemProps2.xml><?xml version="1.0" encoding="utf-8"?>
<ds:datastoreItem xmlns:ds="http://schemas.openxmlformats.org/officeDocument/2006/customXml" ds:itemID="{B5F90FB9-D4E9-46E8-B7EA-389DCC3AE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6F911949-B451-472D-84D4-C109E754379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TERMS</vt:lpstr>
      <vt:lpstr>General Information</vt:lpstr>
      <vt:lpstr>Version Updates</vt:lpstr>
      <vt:lpstr>Data Formats</vt:lpstr>
      <vt:lpstr>Criteria by Asset and Sub Asset</vt:lpstr>
      <vt:lpstr>Segmentation Criteria</vt:lpstr>
      <vt:lpstr>ISIN</vt:lpstr>
      <vt:lpstr>ISSUER</vt:lpstr>
      <vt:lpstr>COFIA</vt:lpstr>
      <vt:lpstr>EMEA_Asset &amp; Sub_Asset Vocab</vt:lpstr>
      <vt:lpstr>Bond Type Vocab</vt:lpstr>
      <vt:lpstr>DV Table</vt:lpstr>
      <vt:lpstr>'General Information'!_Ref499908686</vt:lpstr>
      <vt:lpstr>'General Information'!_Ref500247020</vt:lpstr>
      <vt:lpstr>'General Information'!_Ref500273437</vt:lpstr>
      <vt:lpstr>'General Information'!_Toc500273807</vt:lpstr>
      <vt:lpstr>'General Information'!_Toc500273808</vt:lpstr>
      <vt:lpstr>'General Information'!_Toc500273815</vt:lpstr>
      <vt:lpstr>ALPHACOREX</vt:lpstr>
      <vt:lpstr>BondType</vt:lpstr>
      <vt:lpstr>DV_AssetClasses</vt:lpstr>
      <vt:lpstr>DV_Choices</vt:lpstr>
      <vt:lpstr>StatusValues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Jeffrey Bauer</dc:creator>
  <cp:lastModifiedBy>Maryam Jumani</cp:lastModifiedBy>
  <dcterms:created xsi:type="dcterms:W3CDTF">2017-12-04T15:02:46Z</dcterms:created>
  <dcterms:modified xsi:type="dcterms:W3CDTF">2024-02-07T14:11:02Z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0x010100458DF154B8FE5C4E883377D608335DA8</vt:lpwstr>
  </property>
</Properties>
</file>